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aculty\faculty\amanda.falk\My Documents\Chicken Tracks\"/>
    </mc:Choice>
  </mc:AlternateContent>
  <bookViews>
    <workbookView xWindow="360" yWindow="135" windowWidth="15000" windowHeight="54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158" i="1" l="1"/>
  <c r="E150" i="1"/>
  <c r="E126" i="1"/>
  <c r="E114" i="1"/>
  <c r="E102" i="1"/>
  <c r="I158" i="1"/>
  <c r="H158" i="1"/>
  <c r="I157" i="1"/>
  <c r="G158" i="1"/>
  <c r="F158" i="1"/>
  <c r="E158" i="1"/>
  <c r="B158" i="1"/>
  <c r="C158" i="1"/>
  <c r="D158" i="1"/>
  <c r="J157" i="1"/>
  <c r="E76" i="1"/>
  <c r="E64" i="1"/>
  <c r="E52" i="1"/>
  <c r="H157" i="1"/>
  <c r="G157" i="1"/>
  <c r="F157" i="1"/>
  <c r="E157" i="1"/>
  <c r="D157" i="1"/>
  <c r="C157" i="1"/>
  <c r="J156" i="1"/>
  <c r="E38" i="1"/>
  <c r="E26" i="1"/>
  <c r="I156" i="1"/>
  <c r="H156" i="1"/>
  <c r="G156" i="1"/>
  <c r="F156" i="1"/>
  <c r="E156" i="1"/>
  <c r="D156" i="1"/>
  <c r="C156" i="1"/>
  <c r="B156" i="1"/>
  <c r="E12" i="1"/>
</calcChain>
</file>

<file path=xl/sharedStrings.xml><?xml version="1.0" encoding="utf-8"?>
<sst xmlns="http://schemas.openxmlformats.org/spreadsheetml/2006/main" count="250" uniqueCount="44">
  <si>
    <t>Medium sand dry (Run 1)</t>
  </si>
  <si>
    <t>Track 1:</t>
  </si>
  <si>
    <t>L</t>
  </si>
  <si>
    <t>Toe I:</t>
  </si>
  <si>
    <t>Toe II:</t>
  </si>
  <si>
    <t>Toe III:</t>
  </si>
  <si>
    <t>Toe IV:</t>
  </si>
  <si>
    <t>W</t>
  </si>
  <si>
    <t>AoD</t>
  </si>
  <si>
    <t>II-III:</t>
  </si>
  <si>
    <t>III-IV:</t>
  </si>
  <si>
    <t>II-IV:</t>
  </si>
  <si>
    <t>FL:</t>
  </si>
  <si>
    <t>FW:</t>
  </si>
  <si>
    <t>Medium sand wet (Run 2)</t>
  </si>
  <si>
    <t>Track 2:</t>
  </si>
  <si>
    <t>N/A</t>
  </si>
  <si>
    <t>Medium sand moist 1 (Run 3)</t>
  </si>
  <si>
    <t>Pace length:</t>
  </si>
  <si>
    <t>1-2:</t>
  </si>
  <si>
    <t>2-3:</t>
  </si>
  <si>
    <t>Pace width:</t>
  </si>
  <si>
    <t>Stride length:</t>
  </si>
  <si>
    <t>1-3:</t>
  </si>
  <si>
    <t>Track 3:</t>
  </si>
  <si>
    <t>Medium sand moist 2 (Run 4)</t>
  </si>
  <si>
    <t>Track 4:</t>
  </si>
  <si>
    <t>Track 5:</t>
  </si>
  <si>
    <t>Track 6:</t>
  </si>
  <si>
    <t>Medium sand averages</t>
  </si>
  <si>
    <t>Toe I</t>
  </si>
  <si>
    <t>Toe II</t>
  </si>
  <si>
    <t>Toe III</t>
  </si>
  <si>
    <t>Toe IV</t>
  </si>
  <si>
    <t>Width II</t>
  </si>
  <si>
    <t>Width III</t>
  </si>
  <si>
    <t>Width IV</t>
  </si>
  <si>
    <t>AoD II-IV</t>
  </si>
  <si>
    <t>Dry</t>
  </si>
  <si>
    <t>Wet</t>
  </si>
  <si>
    <t>Moist 1</t>
  </si>
  <si>
    <t>Moist 2</t>
  </si>
  <si>
    <t>FW:FL</t>
  </si>
  <si>
    <t>FW:FL: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</si>
</sst>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</font>
    <font>
      <sz val="12"/>
      <color theme="1"/>
      <name val="Times New Roman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"/>
  <sheetViews>
    <sheetView tabSelected="1" topLeftCell="A143" zoomScaleNormal="100" workbookViewId="0">
      <selection activeCell="J159" sqref="J159"/>
    </sheetView>
  </sheetViews>
  <sheetFormatPr defaultRowHeight="15.75" x14ac:dyDescent="0.25"/>
  <cols>
    <col min="6" max="6" width="10.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 t="s">
        <v>1</v>
      </c>
      <c r="B2" s="2" t="s">
        <v>2</v>
      </c>
      <c r="C2" s="2" t="s">
        <v>3</v>
      </c>
      <c r="D2">
        <v>38.6</v>
      </c>
    </row>
    <row r="3" spans="1:8" x14ac:dyDescent="0.25">
      <c r="A3" s="2"/>
      <c r="B3" s="2"/>
      <c r="C3" s="2" t="s">
        <v>4</v>
      </c>
      <c r="D3">
        <v>58.43</v>
      </c>
    </row>
    <row r="4" spans="1:8" x14ac:dyDescent="0.25">
      <c r="A4" s="2"/>
      <c r="B4" s="2"/>
      <c r="C4" s="2" t="s">
        <v>5</v>
      </c>
      <c r="D4">
        <v>61.82</v>
      </c>
    </row>
    <row r="5" spans="1:8" x14ac:dyDescent="0.25">
      <c r="A5" s="2"/>
      <c r="B5" s="2"/>
      <c r="C5" s="2" t="s">
        <v>6</v>
      </c>
      <c r="D5">
        <v>47.09</v>
      </c>
    </row>
    <row r="6" spans="1:8" x14ac:dyDescent="0.25">
      <c r="A6" s="2"/>
      <c r="B6" s="2" t="s">
        <v>7</v>
      </c>
      <c r="C6" s="2" t="s">
        <v>4</v>
      </c>
      <c r="D6">
        <v>24.37</v>
      </c>
    </row>
    <row r="7" spans="1:8" x14ac:dyDescent="0.25">
      <c r="A7" s="2"/>
      <c r="B7" s="2"/>
      <c r="C7" s="2" t="s">
        <v>5</v>
      </c>
      <c r="D7">
        <v>38.229999999999997</v>
      </c>
    </row>
    <row r="8" spans="1:8" x14ac:dyDescent="0.25">
      <c r="A8" s="2"/>
      <c r="B8" s="2"/>
      <c r="C8" s="2" t="s">
        <v>6</v>
      </c>
      <c r="D8">
        <v>34.520000000000003</v>
      </c>
    </row>
    <row r="9" spans="1:8" x14ac:dyDescent="0.25">
      <c r="A9" s="2"/>
      <c r="B9" s="2" t="s">
        <v>8</v>
      </c>
      <c r="C9" s="2" t="s">
        <v>9</v>
      </c>
      <c r="D9">
        <v>68</v>
      </c>
    </row>
    <row r="10" spans="1:8" x14ac:dyDescent="0.25">
      <c r="A10" s="2"/>
      <c r="B10" s="2"/>
      <c r="C10" s="2" t="s">
        <v>10</v>
      </c>
      <c r="D10">
        <v>74</v>
      </c>
    </row>
    <row r="11" spans="1:8" x14ac:dyDescent="0.25">
      <c r="A11" s="2"/>
      <c r="B11" s="2"/>
      <c r="C11" s="2" t="s">
        <v>11</v>
      </c>
      <c r="D11">
        <v>142</v>
      </c>
    </row>
    <row r="12" spans="1:8" x14ac:dyDescent="0.25">
      <c r="B12" s="2" t="s">
        <v>12</v>
      </c>
      <c r="C12">
        <v>102.8</v>
      </c>
      <c r="D12" t="s">
        <v>43</v>
      </c>
      <c r="E12">
        <f>C13/C12</f>
        <v>1.2509727626459144</v>
      </c>
    </row>
    <row r="13" spans="1:8" x14ac:dyDescent="0.25">
      <c r="B13" s="2" t="s">
        <v>13</v>
      </c>
      <c r="C13">
        <v>128.6</v>
      </c>
    </row>
    <row r="15" spans="1:8" x14ac:dyDescent="0.25">
      <c r="A15" s="1" t="s">
        <v>14</v>
      </c>
      <c r="B15" s="1"/>
      <c r="C15" s="1"/>
      <c r="D15" s="1"/>
      <c r="E15" s="1"/>
      <c r="F15" s="1"/>
      <c r="G15" s="1"/>
      <c r="H15" s="1"/>
    </row>
    <row r="16" spans="1:8" x14ac:dyDescent="0.25">
      <c r="A16" s="2" t="s">
        <v>1</v>
      </c>
      <c r="B16" s="2" t="s">
        <v>2</v>
      </c>
      <c r="C16" s="2" t="s">
        <v>3</v>
      </c>
      <c r="D16">
        <v>14.79</v>
      </c>
    </row>
    <row r="17" spans="1:5" x14ac:dyDescent="0.25">
      <c r="A17" s="2"/>
      <c r="B17" s="2"/>
      <c r="C17" s="2" t="s">
        <v>4</v>
      </c>
      <c r="D17">
        <v>37.26</v>
      </c>
    </row>
    <row r="18" spans="1:5" x14ac:dyDescent="0.25">
      <c r="A18" s="2"/>
      <c r="B18" s="2"/>
      <c r="C18" s="2" t="s">
        <v>5</v>
      </c>
      <c r="D18">
        <v>69.13</v>
      </c>
    </row>
    <row r="19" spans="1:5" x14ac:dyDescent="0.25">
      <c r="A19" s="2"/>
      <c r="B19" s="2"/>
      <c r="C19" s="2" t="s">
        <v>6</v>
      </c>
      <c r="D19">
        <v>56.34</v>
      </c>
    </row>
    <row r="20" spans="1:5" x14ac:dyDescent="0.25">
      <c r="A20" s="2"/>
      <c r="B20" s="2" t="s">
        <v>7</v>
      </c>
      <c r="C20" s="2" t="s">
        <v>4</v>
      </c>
      <c r="D20">
        <v>8.48</v>
      </c>
    </row>
    <row r="21" spans="1:5" x14ac:dyDescent="0.25">
      <c r="A21" s="2"/>
      <c r="B21" s="2"/>
      <c r="C21" s="2" t="s">
        <v>5</v>
      </c>
      <c r="D21">
        <v>14.96</v>
      </c>
    </row>
    <row r="22" spans="1:5" x14ac:dyDescent="0.25">
      <c r="A22" s="2"/>
      <c r="B22" s="2"/>
      <c r="C22" s="2" t="s">
        <v>6</v>
      </c>
      <c r="D22">
        <v>12.06</v>
      </c>
    </row>
    <row r="23" spans="1:5" x14ac:dyDescent="0.25">
      <c r="A23" s="2"/>
      <c r="B23" s="2" t="s">
        <v>8</v>
      </c>
      <c r="C23" s="2" t="s">
        <v>9</v>
      </c>
      <c r="D23">
        <v>57.4</v>
      </c>
    </row>
    <row r="24" spans="1:5" x14ac:dyDescent="0.25">
      <c r="A24" s="2"/>
      <c r="B24" s="2"/>
      <c r="C24" s="2" t="s">
        <v>10</v>
      </c>
      <c r="D24">
        <v>72.3</v>
      </c>
    </row>
    <row r="25" spans="1:5" x14ac:dyDescent="0.25">
      <c r="A25" s="2"/>
      <c r="B25" s="2"/>
      <c r="C25" s="2" t="s">
        <v>11</v>
      </c>
      <c r="D25">
        <v>129.80000000000001</v>
      </c>
    </row>
    <row r="26" spans="1:5" x14ac:dyDescent="0.25">
      <c r="B26" s="2" t="s">
        <v>12</v>
      </c>
      <c r="C26">
        <v>100.29</v>
      </c>
      <c r="D26" t="s">
        <v>43</v>
      </c>
      <c r="E26">
        <f>C27/C26</f>
        <v>1.2922524678432543</v>
      </c>
    </row>
    <row r="27" spans="1:5" x14ac:dyDescent="0.25">
      <c r="B27" s="2" t="s">
        <v>13</v>
      </c>
      <c r="C27">
        <v>129.6</v>
      </c>
    </row>
    <row r="28" spans="1:5" x14ac:dyDescent="0.25">
      <c r="A28" s="2" t="s">
        <v>15</v>
      </c>
      <c r="B28" s="2" t="s">
        <v>2</v>
      </c>
      <c r="C28" s="2" t="s">
        <v>3</v>
      </c>
      <c r="D28" s="2" t="s">
        <v>16</v>
      </c>
    </row>
    <row r="29" spans="1:5" x14ac:dyDescent="0.25">
      <c r="A29" s="2"/>
      <c r="B29" s="2"/>
      <c r="C29" s="2" t="s">
        <v>4</v>
      </c>
      <c r="D29">
        <v>44.58</v>
      </c>
    </row>
    <row r="30" spans="1:5" x14ac:dyDescent="0.25">
      <c r="A30" s="2"/>
      <c r="B30" s="2"/>
      <c r="C30" s="2" t="s">
        <v>5</v>
      </c>
      <c r="D30">
        <v>73.69</v>
      </c>
    </row>
    <row r="31" spans="1:5" x14ac:dyDescent="0.25">
      <c r="A31" s="2"/>
      <c r="B31" s="2"/>
      <c r="C31" s="2" t="s">
        <v>6</v>
      </c>
      <c r="D31">
        <v>50.33</v>
      </c>
    </row>
    <row r="32" spans="1:5" x14ac:dyDescent="0.25">
      <c r="A32" s="2"/>
      <c r="B32" s="2" t="s">
        <v>7</v>
      </c>
      <c r="C32" s="2" t="s">
        <v>4</v>
      </c>
      <c r="D32">
        <v>22.35</v>
      </c>
    </row>
    <row r="33" spans="1:8" x14ac:dyDescent="0.25">
      <c r="A33" s="2"/>
      <c r="B33" s="2"/>
      <c r="C33" s="2" t="s">
        <v>5</v>
      </c>
      <c r="D33">
        <v>22.55</v>
      </c>
    </row>
    <row r="34" spans="1:8" x14ac:dyDescent="0.25">
      <c r="A34" s="2"/>
      <c r="B34" s="2"/>
      <c r="C34" s="2" t="s">
        <v>6</v>
      </c>
      <c r="D34">
        <v>13.6</v>
      </c>
    </row>
    <row r="35" spans="1:8" x14ac:dyDescent="0.25">
      <c r="A35" s="2"/>
      <c r="B35" s="2" t="s">
        <v>8</v>
      </c>
      <c r="C35" s="2" t="s">
        <v>9</v>
      </c>
      <c r="D35">
        <v>68</v>
      </c>
    </row>
    <row r="36" spans="1:8" x14ac:dyDescent="0.25">
      <c r="A36" s="2"/>
      <c r="B36" s="2"/>
      <c r="C36" s="2" t="s">
        <v>10</v>
      </c>
      <c r="D36">
        <v>83.7</v>
      </c>
    </row>
    <row r="37" spans="1:8" x14ac:dyDescent="0.25">
      <c r="A37" s="2"/>
      <c r="B37" s="2"/>
      <c r="C37" s="2" t="s">
        <v>11</v>
      </c>
      <c r="D37">
        <v>151.69999999999999</v>
      </c>
    </row>
    <row r="38" spans="1:8" x14ac:dyDescent="0.25">
      <c r="B38" s="2" t="s">
        <v>12</v>
      </c>
      <c r="C38">
        <v>100.16</v>
      </c>
      <c r="D38" t="s">
        <v>43</v>
      </c>
      <c r="E38">
        <f>C39/C38</f>
        <v>1.3768969648562301</v>
      </c>
    </row>
    <row r="39" spans="1:8" x14ac:dyDescent="0.25">
      <c r="B39" s="2" t="s">
        <v>13</v>
      </c>
      <c r="C39">
        <v>137.91</v>
      </c>
    </row>
    <row r="41" spans="1:8" x14ac:dyDescent="0.25">
      <c r="A41" s="1" t="s">
        <v>17</v>
      </c>
      <c r="B41" s="1"/>
      <c r="C41" s="1"/>
      <c r="D41" s="1"/>
      <c r="E41" s="1"/>
      <c r="F41" s="1"/>
      <c r="G41" s="1"/>
      <c r="H41" s="1"/>
    </row>
    <row r="42" spans="1:8" x14ac:dyDescent="0.25">
      <c r="A42" s="2" t="s">
        <v>1</v>
      </c>
      <c r="B42" s="2" t="s">
        <v>2</v>
      </c>
      <c r="C42" s="2" t="s">
        <v>3</v>
      </c>
      <c r="D42" s="2" t="s">
        <v>16</v>
      </c>
      <c r="F42" t="s">
        <v>18</v>
      </c>
      <c r="G42" t="s">
        <v>19</v>
      </c>
      <c r="H42">
        <v>66.83</v>
      </c>
    </row>
    <row r="43" spans="1:8" x14ac:dyDescent="0.25">
      <c r="A43" s="2"/>
      <c r="B43" s="2"/>
      <c r="C43" s="2" t="s">
        <v>4</v>
      </c>
      <c r="D43">
        <v>33.090000000000003</v>
      </c>
      <c r="G43" t="s">
        <v>20</v>
      </c>
      <c r="H43">
        <v>176.2</v>
      </c>
    </row>
    <row r="44" spans="1:8" x14ac:dyDescent="0.25">
      <c r="A44" s="2"/>
      <c r="B44" s="2"/>
      <c r="C44" s="2" t="s">
        <v>5</v>
      </c>
      <c r="D44">
        <v>57.33</v>
      </c>
      <c r="F44" t="s">
        <v>21</v>
      </c>
      <c r="G44" t="s">
        <v>19</v>
      </c>
      <c r="H44">
        <v>57.89</v>
      </c>
    </row>
    <row r="45" spans="1:8" x14ac:dyDescent="0.25">
      <c r="A45" s="2"/>
      <c r="B45" s="2"/>
      <c r="C45" s="2" t="s">
        <v>6</v>
      </c>
      <c r="D45">
        <v>47.07</v>
      </c>
      <c r="G45" t="s">
        <v>20</v>
      </c>
      <c r="H45">
        <v>53.64</v>
      </c>
    </row>
    <row r="46" spans="1:8" x14ac:dyDescent="0.25">
      <c r="A46" s="2"/>
      <c r="B46" s="2" t="s">
        <v>7</v>
      </c>
      <c r="C46" s="2" t="s">
        <v>4</v>
      </c>
      <c r="D46">
        <v>11.12</v>
      </c>
      <c r="F46" t="s">
        <v>22</v>
      </c>
      <c r="G46" t="s">
        <v>23</v>
      </c>
      <c r="H46">
        <v>247.39</v>
      </c>
    </row>
    <row r="47" spans="1:8" x14ac:dyDescent="0.25">
      <c r="A47" s="2"/>
      <c r="B47" s="2"/>
      <c r="C47" s="2" t="s">
        <v>5</v>
      </c>
      <c r="D47">
        <v>11.76</v>
      </c>
    </row>
    <row r="48" spans="1:8" x14ac:dyDescent="0.25">
      <c r="A48" s="2"/>
      <c r="B48" s="2"/>
      <c r="C48" s="2" t="s">
        <v>6</v>
      </c>
      <c r="D48">
        <v>9.08</v>
      </c>
    </row>
    <row r="49" spans="1:5" x14ac:dyDescent="0.25">
      <c r="A49" s="2"/>
      <c r="B49" s="2" t="s">
        <v>8</v>
      </c>
      <c r="C49" s="2" t="s">
        <v>9</v>
      </c>
      <c r="D49">
        <v>66.8</v>
      </c>
    </row>
    <row r="50" spans="1:5" x14ac:dyDescent="0.25">
      <c r="A50" s="2"/>
      <c r="B50" s="2"/>
      <c r="C50" s="2" t="s">
        <v>10</v>
      </c>
      <c r="D50">
        <v>65.5</v>
      </c>
    </row>
    <row r="51" spans="1:5" x14ac:dyDescent="0.25">
      <c r="A51" s="2"/>
      <c r="B51" s="2"/>
      <c r="C51" s="2" t="s">
        <v>11</v>
      </c>
      <c r="D51">
        <v>132.30000000000001</v>
      </c>
    </row>
    <row r="52" spans="1:5" x14ac:dyDescent="0.25">
      <c r="B52" s="2" t="s">
        <v>12</v>
      </c>
      <c r="C52">
        <v>79.7</v>
      </c>
      <c r="D52" t="s">
        <v>43</v>
      </c>
      <c r="E52">
        <f>C53/C52</f>
        <v>1.3224592220828106</v>
      </c>
    </row>
    <row r="53" spans="1:5" x14ac:dyDescent="0.25">
      <c r="B53" s="2" t="s">
        <v>13</v>
      </c>
      <c r="C53">
        <v>105.4</v>
      </c>
    </row>
    <row r="54" spans="1:5" x14ac:dyDescent="0.25">
      <c r="A54" s="2" t="s">
        <v>15</v>
      </c>
      <c r="B54" s="2" t="s">
        <v>2</v>
      </c>
      <c r="C54" s="2" t="s">
        <v>3</v>
      </c>
      <c r="D54" s="2" t="s">
        <v>16</v>
      </c>
    </row>
    <row r="55" spans="1:5" x14ac:dyDescent="0.25">
      <c r="A55" s="2"/>
      <c r="B55" s="2"/>
      <c r="C55" s="2" t="s">
        <v>4</v>
      </c>
      <c r="D55">
        <v>34.96</v>
      </c>
    </row>
    <row r="56" spans="1:5" x14ac:dyDescent="0.25">
      <c r="A56" s="2"/>
      <c r="B56" s="2"/>
      <c r="C56" s="2" t="s">
        <v>5</v>
      </c>
      <c r="D56">
        <v>59.32</v>
      </c>
    </row>
    <row r="57" spans="1:5" x14ac:dyDescent="0.25">
      <c r="A57" s="2"/>
      <c r="B57" s="2"/>
      <c r="C57" s="2" t="s">
        <v>6</v>
      </c>
      <c r="D57">
        <v>48.7</v>
      </c>
    </row>
    <row r="58" spans="1:5" x14ac:dyDescent="0.25">
      <c r="A58" s="2"/>
      <c r="B58" s="2" t="s">
        <v>7</v>
      </c>
      <c r="C58" s="2" t="s">
        <v>4</v>
      </c>
      <c r="D58">
        <v>12.01</v>
      </c>
    </row>
    <row r="59" spans="1:5" x14ac:dyDescent="0.25">
      <c r="A59" s="2"/>
      <c r="B59" s="2"/>
      <c r="C59" s="2" t="s">
        <v>5</v>
      </c>
      <c r="D59">
        <v>17.309999999999999</v>
      </c>
    </row>
    <row r="60" spans="1:5" x14ac:dyDescent="0.25">
      <c r="A60" s="2"/>
      <c r="B60" s="2"/>
      <c r="C60" s="2" t="s">
        <v>6</v>
      </c>
      <c r="D60">
        <v>8.75</v>
      </c>
    </row>
    <row r="61" spans="1:5" x14ac:dyDescent="0.25">
      <c r="A61" s="2"/>
      <c r="B61" s="2" t="s">
        <v>8</v>
      </c>
      <c r="C61" s="2" t="s">
        <v>9</v>
      </c>
      <c r="D61">
        <v>67.2</v>
      </c>
    </row>
    <row r="62" spans="1:5" x14ac:dyDescent="0.25">
      <c r="A62" s="2"/>
      <c r="B62" s="2"/>
      <c r="C62" s="2" t="s">
        <v>10</v>
      </c>
      <c r="D62">
        <v>65.5</v>
      </c>
    </row>
    <row r="63" spans="1:5" x14ac:dyDescent="0.25">
      <c r="A63" s="2"/>
      <c r="B63" s="2"/>
      <c r="C63" s="2" t="s">
        <v>11</v>
      </c>
      <c r="D63">
        <v>132.69999999999999</v>
      </c>
    </row>
    <row r="64" spans="1:5" x14ac:dyDescent="0.25">
      <c r="B64" s="2" t="s">
        <v>12</v>
      </c>
      <c r="C64">
        <v>82.83</v>
      </c>
      <c r="D64" t="s">
        <v>43</v>
      </c>
      <c r="E64">
        <f>C65/C64</f>
        <v>1.2681395629602803</v>
      </c>
    </row>
    <row r="65" spans="1:8" x14ac:dyDescent="0.25">
      <c r="B65" s="2" t="s">
        <v>13</v>
      </c>
      <c r="C65">
        <v>105.04</v>
      </c>
    </row>
    <row r="66" spans="1:8" x14ac:dyDescent="0.25">
      <c r="A66" s="2" t="s">
        <v>24</v>
      </c>
      <c r="B66" s="2" t="s">
        <v>2</v>
      </c>
      <c r="C66" s="2" t="s">
        <v>3</v>
      </c>
      <c r="D66" s="2" t="s">
        <v>16</v>
      </c>
    </row>
    <row r="67" spans="1:8" x14ac:dyDescent="0.25">
      <c r="A67" s="2"/>
      <c r="B67" s="2"/>
      <c r="C67" s="2" t="s">
        <v>4</v>
      </c>
      <c r="D67">
        <v>25.28</v>
      </c>
    </row>
    <row r="68" spans="1:8" x14ac:dyDescent="0.25">
      <c r="A68" s="2"/>
      <c r="B68" s="2"/>
      <c r="C68" s="2" t="s">
        <v>5</v>
      </c>
      <c r="D68">
        <v>58.14</v>
      </c>
    </row>
    <row r="69" spans="1:8" x14ac:dyDescent="0.25">
      <c r="A69" s="2"/>
      <c r="B69" s="2"/>
      <c r="C69" s="2" t="s">
        <v>6</v>
      </c>
      <c r="D69">
        <v>36.81</v>
      </c>
    </row>
    <row r="70" spans="1:8" x14ac:dyDescent="0.25">
      <c r="A70" s="2"/>
      <c r="B70" s="2" t="s">
        <v>7</v>
      </c>
      <c r="C70" s="2" t="s">
        <v>4</v>
      </c>
      <c r="D70">
        <v>11.42</v>
      </c>
    </row>
    <row r="71" spans="1:8" x14ac:dyDescent="0.25">
      <c r="A71" s="2"/>
      <c r="B71" s="2"/>
      <c r="C71" s="2" t="s">
        <v>5</v>
      </c>
      <c r="D71">
        <v>14.57</v>
      </c>
    </row>
    <row r="72" spans="1:8" x14ac:dyDescent="0.25">
      <c r="A72" s="2"/>
      <c r="B72" s="2"/>
      <c r="C72" s="2" t="s">
        <v>6</v>
      </c>
      <c r="D72">
        <v>6.27</v>
      </c>
    </row>
    <row r="73" spans="1:8" x14ac:dyDescent="0.25">
      <c r="A73" s="2"/>
      <c r="B73" s="2" t="s">
        <v>8</v>
      </c>
      <c r="C73" s="2" t="s">
        <v>9</v>
      </c>
      <c r="D73">
        <v>59.2</v>
      </c>
    </row>
    <row r="74" spans="1:8" x14ac:dyDescent="0.25">
      <c r="A74" s="2"/>
      <c r="B74" s="2"/>
      <c r="C74" s="2" t="s">
        <v>10</v>
      </c>
      <c r="D74">
        <v>65.099999999999994</v>
      </c>
    </row>
    <row r="75" spans="1:8" x14ac:dyDescent="0.25">
      <c r="A75" s="2"/>
      <c r="B75" s="2"/>
      <c r="C75" s="2" t="s">
        <v>11</v>
      </c>
      <c r="D75">
        <v>124.3</v>
      </c>
    </row>
    <row r="76" spans="1:8" x14ac:dyDescent="0.25">
      <c r="B76" s="2" t="s">
        <v>12</v>
      </c>
      <c r="C76">
        <v>76.650000000000006</v>
      </c>
      <c r="D76" t="s">
        <v>43</v>
      </c>
      <c r="E76">
        <f>C77/C76</f>
        <v>1.3574690150032613</v>
      </c>
    </row>
    <row r="77" spans="1:8" x14ac:dyDescent="0.25">
      <c r="B77" s="2" t="s">
        <v>13</v>
      </c>
      <c r="C77">
        <v>104.05</v>
      </c>
    </row>
    <row r="79" spans="1:8" x14ac:dyDescent="0.25">
      <c r="A79" s="1" t="s">
        <v>25</v>
      </c>
      <c r="B79" s="1"/>
      <c r="C79" s="1"/>
      <c r="D79" s="1"/>
      <c r="E79" s="1"/>
      <c r="F79" s="1"/>
      <c r="G79" s="1"/>
      <c r="H79" s="1"/>
    </row>
    <row r="80" spans="1:8" x14ac:dyDescent="0.25">
      <c r="A80" s="2" t="s">
        <v>1</v>
      </c>
      <c r="B80" s="2" t="s">
        <v>2</v>
      </c>
      <c r="C80" s="2" t="s">
        <v>3</v>
      </c>
      <c r="D80" s="2" t="s">
        <v>16</v>
      </c>
    </row>
    <row r="81" spans="1:5" x14ac:dyDescent="0.25">
      <c r="A81" s="2"/>
      <c r="B81" s="2"/>
      <c r="C81" s="2" t="s">
        <v>4</v>
      </c>
      <c r="D81" t="s">
        <v>16</v>
      </c>
    </row>
    <row r="82" spans="1:5" x14ac:dyDescent="0.25">
      <c r="A82" s="2"/>
      <c r="B82" s="2"/>
      <c r="C82" s="2" t="s">
        <v>5</v>
      </c>
      <c r="D82">
        <v>58.16</v>
      </c>
    </row>
    <row r="83" spans="1:5" x14ac:dyDescent="0.25">
      <c r="A83" s="2"/>
      <c r="B83" s="2"/>
      <c r="C83" s="2" t="s">
        <v>6</v>
      </c>
      <c r="D83">
        <v>43.44</v>
      </c>
    </row>
    <row r="84" spans="1:5" x14ac:dyDescent="0.25">
      <c r="A84" s="2"/>
      <c r="B84" s="2" t="s">
        <v>7</v>
      </c>
      <c r="C84" s="2" t="s">
        <v>4</v>
      </c>
      <c r="D84" t="s">
        <v>16</v>
      </c>
    </row>
    <row r="85" spans="1:5" x14ac:dyDescent="0.25">
      <c r="A85" s="2"/>
      <c r="B85" s="2"/>
      <c r="C85" s="2" t="s">
        <v>5</v>
      </c>
      <c r="D85">
        <v>14.13</v>
      </c>
    </row>
    <row r="86" spans="1:5" x14ac:dyDescent="0.25">
      <c r="A86" s="2"/>
      <c r="B86" s="2"/>
      <c r="C86" s="2" t="s">
        <v>6</v>
      </c>
      <c r="D86">
        <v>10.26</v>
      </c>
    </row>
    <row r="87" spans="1:5" x14ac:dyDescent="0.25">
      <c r="A87" s="2"/>
      <c r="B87" s="2" t="s">
        <v>8</v>
      </c>
      <c r="C87" s="2" t="s">
        <v>9</v>
      </c>
      <c r="D87" t="s">
        <v>16</v>
      </c>
    </row>
    <row r="88" spans="1:5" x14ac:dyDescent="0.25">
      <c r="A88" s="2"/>
      <c r="B88" s="2"/>
      <c r="C88" s="2" t="s">
        <v>10</v>
      </c>
      <c r="D88">
        <v>49.9</v>
      </c>
    </row>
    <row r="89" spans="1:5" x14ac:dyDescent="0.25">
      <c r="A89" s="2"/>
      <c r="B89" s="2"/>
      <c r="C89" s="2" t="s">
        <v>11</v>
      </c>
      <c r="D89" t="s">
        <v>16</v>
      </c>
    </row>
    <row r="90" spans="1:5" x14ac:dyDescent="0.25">
      <c r="B90" s="2" t="s">
        <v>12</v>
      </c>
      <c r="C90">
        <v>81.319999999999993</v>
      </c>
      <c r="D90" t="s">
        <v>43</v>
      </c>
      <c r="E90" t="s">
        <v>16</v>
      </c>
    </row>
    <row r="91" spans="1:5" x14ac:dyDescent="0.25">
      <c r="B91" s="2" t="s">
        <v>13</v>
      </c>
      <c r="C91" s="2" t="s">
        <v>16</v>
      </c>
    </row>
    <row r="92" spans="1:5" x14ac:dyDescent="0.25">
      <c r="A92" s="2" t="s">
        <v>15</v>
      </c>
      <c r="B92" s="2" t="s">
        <v>2</v>
      </c>
      <c r="C92" s="2" t="s">
        <v>3</v>
      </c>
      <c r="D92" s="2" t="s">
        <v>16</v>
      </c>
    </row>
    <row r="93" spans="1:5" x14ac:dyDescent="0.25">
      <c r="A93" s="2"/>
      <c r="B93" s="2"/>
      <c r="C93" s="2" t="s">
        <v>4</v>
      </c>
      <c r="D93">
        <v>37.67</v>
      </c>
    </row>
    <row r="94" spans="1:5" x14ac:dyDescent="0.25">
      <c r="A94" s="2"/>
      <c r="B94" s="2"/>
      <c r="C94" s="2" t="s">
        <v>5</v>
      </c>
      <c r="D94">
        <v>56.9</v>
      </c>
    </row>
    <row r="95" spans="1:5" x14ac:dyDescent="0.25">
      <c r="A95" s="2"/>
      <c r="B95" s="2"/>
      <c r="C95" s="2" t="s">
        <v>6</v>
      </c>
      <c r="D95">
        <v>38.659999999999997</v>
      </c>
    </row>
    <row r="96" spans="1:5" x14ac:dyDescent="0.25">
      <c r="A96" s="2"/>
      <c r="B96" s="2" t="s">
        <v>7</v>
      </c>
      <c r="C96" s="2" t="s">
        <v>4</v>
      </c>
      <c r="D96">
        <v>12.68</v>
      </c>
    </row>
    <row r="97" spans="1:5" x14ac:dyDescent="0.25">
      <c r="A97" s="2"/>
      <c r="B97" s="2"/>
      <c r="C97" s="2" t="s">
        <v>5</v>
      </c>
      <c r="D97">
        <v>13.74</v>
      </c>
    </row>
    <row r="98" spans="1:5" x14ac:dyDescent="0.25">
      <c r="A98" s="2"/>
      <c r="B98" s="2"/>
      <c r="C98" s="2" t="s">
        <v>6</v>
      </c>
      <c r="D98">
        <v>13.66</v>
      </c>
    </row>
    <row r="99" spans="1:5" x14ac:dyDescent="0.25">
      <c r="A99" s="2"/>
      <c r="B99" s="2" t="s">
        <v>8</v>
      </c>
      <c r="C99" s="2" t="s">
        <v>9</v>
      </c>
      <c r="D99">
        <v>73.5</v>
      </c>
    </row>
    <row r="100" spans="1:5" x14ac:dyDescent="0.25">
      <c r="A100" s="2"/>
      <c r="B100" s="2"/>
      <c r="C100" s="2" t="s">
        <v>10</v>
      </c>
      <c r="D100">
        <v>67.2</v>
      </c>
    </row>
    <row r="101" spans="1:5" x14ac:dyDescent="0.25">
      <c r="A101" s="2"/>
      <c r="B101" s="2"/>
      <c r="C101" s="2" t="s">
        <v>11</v>
      </c>
      <c r="D101">
        <v>140.69999999999999</v>
      </c>
    </row>
    <row r="102" spans="1:5" x14ac:dyDescent="0.25">
      <c r="B102" s="2" t="s">
        <v>12</v>
      </c>
      <c r="C102">
        <v>82.36</v>
      </c>
      <c r="D102" t="s">
        <v>43</v>
      </c>
      <c r="E102">
        <f>C103/C102</f>
        <v>1.2041039339485187</v>
      </c>
    </row>
    <row r="103" spans="1:5" x14ac:dyDescent="0.25">
      <c r="B103" s="2" t="s">
        <v>13</v>
      </c>
      <c r="C103">
        <v>99.17</v>
      </c>
    </row>
    <row r="104" spans="1:5" x14ac:dyDescent="0.25">
      <c r="A104" s="2" t="s">
        <v>24</v>
      </c>
      <c r="B104" s="2" t="s">
        <v>2</v>
      </c>
      <c r="C104" s="2" t="s">
        <v>3</v>
      </c>
      <c r="D104">
        <v>15.54</v>
      </c>
    </row>
    <row r="105" spans="1:5" x14ac:dyDescent="0.25">
      <c r="A105" s="2"/>
      <c r="B105" s="2"/>
      <c r="C105" s="2" t="s">
        <v>4</v>
      </c>
      <c r="D105">
        <v>39.299999999999997</v>
      </c>
    </row>
    <row r="106" spans="1:5" x14ac:dyDescent="0.25">
      <c r="A106" s="2"/>
      <c r="B106" s="2"/>
      <c r="C106" s="2" t="s">
        <v>5</v>
      </c>
      <c r="D106">
        <v>56.34</v>
      </c>
    </row>
    <row r="107" spans="1:5" x14ac:dyDescent="0.25">
      <c r="A107" s="2"/>
      <c r="B107" s="2"/>
      <c r="C107" s="2" t="s">
        <v>6</v>
      </c>
      <c r="D107">
        <v>46.16</v>
      </c>
    </row>
    <row r="108" spans="1:5" x14ac:dyDescent="0.25">
      <c r="A108" s="2"/>
      <c r="B108" s="2" t="s">
        <v>7</v>
      </c>
      <c r="C108" s="2" t="s">
        <v>4</v>
      </c>
      <c r="D108">
        <v>13.22</v>
      </c>
    </row>
    <row r="109" spans="1:5" x14ac:dyDescent="0.25">
      <c r="A109" s="2"/>
      <c r="B109" s="2"/>
      <c r="C109" s="2" t="s">
        <v>5</v>
      </c>
      <c r="D109">
        <v>12.71</v>
      </c>
    </row>
    <row r="110" spans="1:5" x14ac:dyDescent="0.25">
      <c r="A110" s="2"/>
      <c r="B110" s="2"/>
      <c r="C110" s="2" t="s">
        <v>6</v>
      </c>
      <c r="D110">
        <v>14.2</v>
      </c>
    </row>
    <row r="111" spans="1:5" x14ac:dyDescent="0.25">
      <c r="A111" s="2"/>
      <c r="B111" s="2" t="s">
        <v>8</v>
      </c>
      <c r="C111" s="2" t="s">
        <v>9</v>
      </c>
      <c r="D111">
        <v>61.4</v>
      </c>
    </row>
    <row r="112" spans="1:5" x14ac:dyDescent="0.25">
      <c r="A112" s="2"/>
      <c r="B112" s="2"/>
      <c r="C112" s="2" t="s">
        <v>10</v>
      </c>
      <c r="D112">
        <v>52.4</v>
      </c>
    </row>
    <row r="113" spans="1:5" x14ac:dyDescent="0.25">
      <c r="A113" s="2"/>
      <c r="B113" s="2"/>
      <c r="C113" s="2" t="s">
        <v>11</v>
      </c>
      <c r="D113">
        <v>113.8</v>
      </c>
    </row>
    <row r="114" spans="1:5" x14ac:dyDescent="0.25">
      <c r="B114" s="2" t="s">
        <v>12</v>
      </c>
      <c r="C114">
        <v>81.38</v>
      </c>
      <c r="D114" t="s">
        <v>43</v>
      </c>
      <c r="E114">
        <f>C115/C114</f>
        <v>1.223887933153109</v>
      </c>
    </row>
    <row r="115" spans="1:5" x14ac:dyDescent="0.25">
      <c r="B115" s="2" t="s">
        <v>13</v>
      </c>
      <c r="C115">
        <v>99.6</v>
      </c>
    </row>
    <row r="116" spans="1:5" x14ac:dyDescent="0.25">
      <c r="A116" s="2" t="s">
        <v>26</v>
      </c>
      <c r="B116" s="2" t="s">
        <v>2</v>
      </c>
      <c r="C116" s="2" t="s">
        <v>3</v>
      </c>
      <c r="D116">
        <v>14.38</v>
      </c>
    </row>
    <row r="117" spans="1:5" x14ac:dyDescent="0.25">
      <c r="A117" s="2"/>
      <c r="B117" s="2"/>
      <c r="C117" s="2" t="s">
        <v>4</v>
      </c>
      <c r="D117">
        <v>45.36</v>
      </c>
    </row>
    <row r="118" spans="1:5" x14ac:dyDescent="0.25">
      <c r="A118" s="2"/>
      <c r="B118" s="2"/>
      <c r="C118" s="2" t="s">
        <v>5</v>
      </c>
      <c r="D118">
        <v>55.7</v>
      </c>
    </row>
    <row r="119" spans="1:5" x14ac:dyDescent="0.25">
      <c r="A119" s="2"/>
      <c r="B119" s="2"/>
      <c r="C119" s="2" t="s">
        <v>6</v>
      </c>
      <c r="D119">
        <v>39.24</v>
      </c>
    </row>
    <row r="120" spans="1:5" x14ac:dyDescent="0.25">
      <c r="A120" s="2"/>
      <c r="B120" s="2" t="s">
        <v>7</v>
      </c>
      <c r="C120" s="2" t="s">
        <v>4</v>
      </c>
      <c r="D120">
        <v>14.04</v>
      </c>
    </row>
    <row r="121" spans="1:5" x14ac:dyDescent="0.25">
      <c r="A121" s="2"/>
      <c r="B121" s="2"/>
      <c r="C121" s="2" t="s">
        <v>5</v>
      </c>
      <c r="D121">
        <v>10.45</v>
      </c>
    </row>
    <row r="122" spans="1:5" x14ac:dyDescent="0.25">
      <c r="A122" s="2"/>
      <c r="B122" s="2"/>
      <c r="C122" s="2" t="s">
        <v>6</v>
      </c>
      <c r="D122">
        <v>12.65</v>
      </c>
    </row>
    <row r="123" spans="1:5" x14ac:dyDescent="0.25">
      <c r="A123" s="2"/>
      <c r="B123" s="2" t="s">
        <v>8</v>
      </c>
      <c r="C123" s="2" t="s">
        <v>9</v>
      </c>
      <c r="D123">
        <v>62.1</v>
      </c>
    </row>
    <row r="124" spans="1:5" x14ac:dyDescent="0.25">
      <c r="A124" s="2"/>
      <c r="B124" s="2"/>
      <c r="C124" s="2" t="s">
        <v>10</v>
      </c>
      <c r="D124">
        <v>65.099999999999994</v>
      </c>
    </row>
    <row r="125" spans="1:5" x14ac:dyDescent="0.25">
      <c r="A125" s="2"/>
      <c r="B125" s="2"/>
      <c r="C125" s="2" t="s">
        <v>11</v>
      </c>
      <c r="D125">
        <v>127.2</v>
      </c>
    </row>
    <row r="126" spans="1:5" x14ac:dyDescent="0.25">
      <c r="B126" s="2" t="s">
        <v>12</v>
      </c>
      <c r="C126">
        <v>82.44</v>
      </c>
      <c r="D126" t="s">
        <v>43</v>
      </c>
      <c r="E126">
        <f>C127/C126</f>
        <v>1.2213731198447355</v>
      </c>
    </row>
    <row r="127" spans="1:5" x14ac:dyDescent="0.25">
      <c r="B127" s="2" t="s">
        <v>13</v>
      </c>
      <c r="C127">
        <v>100.69</v>
      </c>
    </row>
    <row r="128" spans="1:5" x14ac:dyDescent="0.25">
      <c r="A128" s="2" t="s">
        <v>27</v>
      </c>
      <c r="B128" s="2" t="s">
        <v>2</v>
      </c>
      <c r="C128" s="2" t="s">
        <v>3</v>
      </c>
      <c r="D128" s="2" t="s">
        <v>16</v>
      </c>
    </row>
    <row r="129" spans="1:5" x14ac:dyDescent="0.25">
      <c r="A129" s="2"/>
      <c r="B129" s="2"/>
      <c r="C129" s="2" t="s">
        <v>4</v>
      </c>
      <c r="D129">
        <v>41.4</v>
      </c>
    </row>
    <row r="130" spans="1:5" x14ac:dyDescent="0.25">
      <c r="A130" s="2"/>
      <c r="B130" s="2"/>
      <c r="C130" s="2" t="s">
        <v>5</v>
      </c>
      <c r="D130">
        <v>47.41</v>
      </c>
    </row>
    <row r="131" spans="1:5" x14ac:dyDescent="0.25">
      <c r="A131" s="2"/>
      <c r="B131" s="2"/>
      <c r="C131" s="2" t="s">
        <v>6</v>
      </c>
      <c r="D131" t="s">
        <v>16</v>
      </c>
    </row>
    <row r="132" spans="1:5" x14ac:dyDescent="0.25">
      <c r="A132" s="2"/>
      <c r="B132" s="2" t="s">
        <v>7</v>
      </c>
      <c r="C132" s="2" t="s">
        <v>4</v>
      </c>
      <c r="D132">
        <v>9.91</v>
      </c>
    </row>
    <row r="133" spans="1:5" x14ac:dyDescent="0.25">
      <c r="A133" s="2"/>
      <c r="B133" s="2"/>
      <c r="C133" s="2" t="s">
        <v>5</v>
      </c>
      <c r="D133">
        <v>11.28</v>
      </c>
    </row>
    <row r="134" spans="1:5" x14ac:dyDescent="0.25">
      <c r="A134" s="2"/>
      <c r="B134" s="2"/>
      <c r="C134" s="2" t="s">
        <v>6</v>
      </c>
      <c r="D134" t="s">
        <v>16</v>
      </c>
    </row>
    <row r="135" spans="1:5" x14ac:dyDescent="0.25">
      <c r="A135" s="2"/>
      <c r="B135" s="2" t="s">
        <v>8</v>
      </c>
      <c r="C135" s="2" t="s">
        <v>9</v>
      </c>
      <c r="D135">
        <v>54.9</v>
      </c>
    </row>
    <row r="136" spans="1:5" x14ac:dyDescent="0.25">
      <c r="A136" s="2"/>
      <c r="B136" s="2"/>
      <c r="C136" s="2" t="s">
        <v>10</v>
      </c>
      <c r="D136" t="s">
        <v>16</v>
      </c>
    </row>
    <row r="137" spans="1:5" x14ac:dyDescent="0.25">
      <c r="A137" s="2"/>
      <c r="B137" s="2"/>
      <c r="C137" s="2" t="s">
        <v>11</v>
      </c>
      <c r="D137" t="s">
        <v>16</v>
      </c>
    </row>
    <row r="138" spans="1:5" x14ac:dyDescent="0.25">
      <c r="B138" s="2" t="s">
        <v>12</v>
      </c>
      <c r="C138">
        <v>81.72</v>
      </c>
      <c r="D138" t="s">
        <v>43</v>
      </c>
      <c r="E138" t="s">
        <v>16</v>
      </c>
    </row>
    <row r="139" spans="1:5" x14ac:dyDescent="0.25">
      <c r="B139" s="2" t="s">
        <v>13</v>
      </c>
      <c r="C139" s="2" t="s">
        <v>16</v>
      </c>
    </row>
    <row r="140" spans="1:5" x14ac:dyDescent="0.25">
      <c r="A140" s="2" t="s">
        <v>28</v>
      </c>
      <c r="B140" s="2" t="s">
        <v>2</v>
      </c>
      <c r="C140" s="2" t="s">
        <v>3</v>
      </c>
      <c r="D140">
        <v>20.74</v>
      </c>
    </row>
    <row r="141" spans="1:5" x14ac:dyDescent="0.25">
      <c r="A141" s="2"/>
      <c r="B141" s="2"/>
      <c r="C141" s="2" t="s">
        <v>4</v>
      </c>
      <c r="D141">
        <v>40.97</v>
      </c>
    </row>
    <row r="142" spans="1:5" x14ac:dyDescent="0.25">
      <c r="A142" s="2"/>
      <c r="B142" s="2"/>
      <c r="C142" s="2" t="s">
        <v>5</v>
      </c>
      <c r="D142">
        <v>65.81</v>
      </c>
    </row>
    <row r="143" spans="1:5" x14ac:dyDescent="0.25">
      <c r="A143" s="2"/>
      <c r="B143" s="2"/>
      <c r="C143" s="2" t="s">
        <v>6</v>
      </c>
      <c r="D143">
        <v>47.97</v>
      </c>
    </row>
    <row r="144" spans="1:5" x14ac:dyDescent="0.25">
      <c r="A144" s="2"/>
      <c r="B144" s="2" t="s">
        <v>7</v>
      </c>
      <c r="C144" s="2" t="s">
        <v>4</v>
      </c>
      <c r="D144">
        <v>14.46</v>
      </c>
    </row>
    <row r="145" spans="1:11" x14ac:dyDescent="0.25">
      <c r="A145" s="2"/>
      <c r="B145" s="2"/>
      <c r="C145" s="2" t="s">
        <v>5</v>
      </c>
      <c r="D145">
        <v>17.25</v>
      </c>
    </row>
    <row r="146" spans="1:11" x14ac:dyDescent="0.25">
      <c r="A146" s="2"/>
      <c r="B146" s="2"/>
      <c r="C146" s="2" t="s">
        <v>6</v>
      </c>
      <c r="D146">
        <v>12.49</v>
      </c>
    </row>
    <row r="147" spans="1:11" x14ac:dyDescent="0.25">
      <c r="A147" s="2"/>
      <c r="B147" s="2" t="s">
        <v>8</v>
      </c>
      <c r="C147" s="2" t="s">
        <v>9</v>
      </c>
      <c r="D147">
        <v>60</v>
      </c>
    </row>
    <row r="148" spans="1:11" x14ac:dyDescent="0.25">
      <c r="A148" s="2"/>
      <c r="B148" s="2"/>
      <c r="C148" s="2" t="s">
        <v>10</v>
      </c>
      <c r="D148">
        <v>72.3</v>
      </c>
    </row>
    <row r="149" spans="1:11" x14ac:dyDescent="0.25">
      <c r="A149" s="2"/>
      <c r="B149" s="2"/>
      <c r="C149" s="2" t="s">
        <v>11</v>
      </c>
      <c r="D149">
        <v>142.30000000000001</v>
      </c>
    </row>
    <row r="150" spans="1:11" x14ac:dyDescent="0.25">
      <c r="B150" s="2" t="s">
        <v>12</v>
      </c>
      <c r="C150">
        <v>87.16</v>
      </c>
      <c r="D150" t="s">
        <v>43</v>
      </c>
      <c r="E150">
        <f>C151/C150</f>
        <v>1.3368517668655346</v>
      </c>
    </row>
    <row r="151" spans="1:11" x14ac:dyDescent="0.25">
      <c r="B151" s="2" t="s">
        <v>13</v>
      </c>
      <c r="C151">
        <v>116.52</v>
      </c>
    </row>
    <row r="153" spans="1:11" x14ac:dyDescent="0.25">
      <c r="A153" t="s">
        <v>29</v>
      </c>
    </row>
    <row r="154" spans="1:11" x14ac:dyDescent="0.25">
      <c r="A154" s="3"/>
      <c r="B154" s="3" t="s">
        <v>30</v>
      </c>
      <c r="C154" s="3" t="s">
        <v>31</v>
      </c>
      <c r="D154" s="3" t="s">
        <v>32</v>
      </c>
      <c r="E154" s="3" t="s">
        <v>33</v>
      </c>
      <c r="F154" s="3" t="s">
        <v>34</v>
      </c>
      <c r="G154" s="3" t="s">
        <v>35</v>
      </c>
      <c r="H154" s="3" t="s">
        <v>36</v>
      </c>
      <c r="I154" s="3" t="s">
        <v>37</v>
      </c>
      <c r="J154" s="3" t="s">
        <v>42</v>
      </c>
    </row>
    <row r="155" spans="1:11" x14ac:dyDescent="0.25">
      <c r="A155" s="3" t="s">
        <v>38</v>
      </c>
      <c r="B155">
        <v>38.6</v>
      </c>
      <c r="C155">
        <v>58.43</v>
      </c>
      <c r="D155">
        <v>61.82</v>
      </c>
      <c r="E155">
        <v>47.09</v>
      </c>
      <c r="F155">
        <v>24.37</v>
      </c>
      <c r="G155">
        <v>38.229999999999997</v>
      </c>
      <c r="H155">
        <v>34.520000000000003</v>
      </c>
      <c r="I155" s="3">
        <v>142</v>
      </c>
      <c r="J155" s="3">
        <v>1.2509727626459144</v>
      </c>
      <c r="K155" s="3"/>
    </row>
    <row r="156" spans="1:11" x14ac:dyDescent="0.25">
      <c r="A156" s="3" t="s">
        <v>39</v>
      </c>
      <c r="B156" s="3">
        <f>AVERAGE(D16)</f>
        <v>14.79</v>
      </c>
      <c r="C156" s="3">
        <f>AVERAGE(D17,D29)</f>
        <v>40.92</v>
      </c>
      <c r="D156" s="3">
        <f>AVERAGE(D18,D30)</f>
        <v>71.41</v>
      </c>
      <c r="E156" s="3">
        <f>AVERAGE(D19,D31)</f>
        <v>53.335000000000001</v>
      </c>
      <c r="F156" s="3">
        <f>AVERAGE(D20,D32)</f>
        <v>15.415000000000001</v>
      </c>
      <c r="G156" s="3">
        <f>AVERAGE(D21,D33)</f>
        <v>18.755000000000003</v>
      </c>
      <c r="H156" s="3">
        <f>AVERAGE(D22,D34)</f>
        <v>12.83</v>
      </c>
      <c r="I156" s="3">
        <f>AVERAGE(D25,D37)</f>
        <v>140.75</v>
      </c>
      <c r="J156" s="3">
        <f>AVERAGE(E26,E38)</f>
        <v>1.3345747163497421</v>
      </c>
      <c r="K156" s="3"/>
    </row>
    <row r="157" spans="1:11" x14ac:dyDescent="0.25">
      <c r="A157" s="3" t="s">
        <v>40</v>
      </c>
      <c r="B157" s="3" t="s">
        <v>16</v>
      </c>
      <c r="C157" s="3">
        <f>AVERAGE(D43,D55,D67)</f>
        <v>31.110000000000003</v>
      </c>
      <c r="D157" s="3">
        <f>AVERAGE(D44,D56,D68)</f>
        <v>58.263333333333343</v>
      </c>
      <c r="E157" s="3">
        <f>AVERAGE(D45,D57,D69)</f>
        <v>44.193333333333335</v>
      </c>
      <c r="F157" s="3">
        <f>AVERAGE(D46,D58,D70)</f>
        <v>11.516666666666666</v>
      </c>
      <c r="G157" s="3">
        <f>AVERAGE(D47,D59,D71)</f>
        <v>14.546666666666667</v>
      </c>
      <c r="H157" s="3">
        <f>AVERAGE(D48,D60,D72)</f>
        <v>8.0333333333333332</v>
      </c>
      <c r="I157" s="3">
        <f>AVERAGE(D51,D63,D75)</f>
        <v>129.76666666666668</v>
      </c>
      <c r="J157" s="3">
        <f>AVERAGE(E52,E64,E76)</f>
        <v>1.3160226000154507</v>
      </c>
      <c r="K157" s="3"/>
    </row>
    <row r="158" spans="1:11" x14ac:dyDescent="0.25">
      <c r="A158" s="3" t="s">
        <v>41</v>
      </c>
      <c r="B158" s="3">
        <f>AVERAGE(D104,D116,D140)</f>
        <v>16.886666666666667</v>
      </c>
      <c r="C158" s="3">
        <f>AVERAGE(D93,D105,D117,D129,D141)</f>
        <v>40.94</v>
      </c>
      <c r="D158" s="3">
        <f>AVERAGE(D82,D94,D106,D118,D130,D142)</f>
        <v>56.72</v>
      </c>
      <c r="E158" s="3">
        <f>AVERAGE(D83,D98,D107,D119,D143)</f>
        <v>38.094000000000001</v>
      </c>
      <c r="F158" s="3">
        <f>AVERAGE(D96,D108,D120,D132,D144)</f>
        <v>12.862</v>
      </c>
      <c r="G158" s="3">
        <f>AVERAGE(D85,D97,D109,D121,D133,D145)</f>
        <v>13.26</v>
      </c>
      <c r="H158" s="3">
        <f>AVERAGE(D86,D98,D110,D122,D146)</f>
        <v>12.652000000000001</v>
      </c>
      <c r="I158" s="3">
        <f>AVERAGE(D101,D113,D125,D149)</f>
        <v>131</v>
      </c>
      <c r="J158" s="3">
        <f>AVERAGE(E102,E114,E126,E150)</f>
        <v>1.2465541884529745</v>
      </c>
      <c r="K158" s="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Amanda R. Falk</cp:lastModifiedBy>
  <dcterms:created xsi:type="dcterms:W3CDTF">2014-02-18T13:44:15Z</dcterms:created>
  <dcterms:modified xsi:type="dcterms:W3CDTF">2016-09-26T14:00:54Z</dcterms:modified>
</cp:coreProperties>
</file>