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culty\faculty\amanda.falk\My Documents\Chicken Tracks\"/>
    </mc:Choice>
  </mc:AlternateContent>
  <bookViews>
    <workbookView xWindow="360" yWindow="135" windowWidth="15000" windowHeight="54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230" i="1" l="1"/>
  <c r="E222" i="1"/>
  <c r="E210" i="1"/>
  <c r="E198" i="1"/>
  <c r="E186" i="1"/>
  <c r="E174" i="1"/>
  <c r="E162" i="1"/>
  <c r="I230" i="1"/>
  <c r="H230" i="1"/>
  <c r="G230" i="1"/>
  <c r="F230" i="1"/>
  <c r="E230" i="1"/>
  <c r="D230" i="1"/>
  <c r="C230" i="1"/>
  <c r="B230" i="1"/>
  <c r="J229" i="1"/>
  <c r="E148" i="1"/>
  <c r="E136" i="1"/>
  <c r="I229" i="1"/>
  <c r="H229" i="1"/>
  <c r="G229" i="1"/>
  <c r="F229" i="1"/>
  <c r="E229" i="1"/>
  <c r="D229" i="1"/>
  <c r="C229" i="1"/>
  <c r="J228" i="1"/>
  <c r="E122" i="1"/>
  <c r="E110" i="1"/>
  <c r="E98" i="1"/>
  <c r="E86" i="1"/>
  <c r="E74" i="1"/>
  <c r="E62" i="1"/>
  <c r="E50" i="1"/>
  <c r="I228" i="1"/>
  <c r="H228" i="1"/>
  <c r="G228" i="1"/>
  <c r="F228" i="1"/>
  <c r="E228" i="1"/>
  <c r="D228" i="1"/>
  <c r="C228" i="1"/>
  <c r="B228" i="1"/>
  <c r="J227" i="1"/>
  <c r="E36" i="1"/>
  <c r="E24" i="1"/>
  <c r="E12" i="1"/>
  <c r="I227" i="1"/>
  <c r="H227" i="1"/>
  <c r="G227" i="1"/>
  <c r="F227" i="1"/>
  <c r="E227" i="1"/>
  <c r="D227" i="1"/>
  <c r="C227" i="1"/>
  <c r="B227" i="1"/>
</calcChain>
</file>

<file path=xl/sharedStrings.xml><?xml version="1.0" encoding="utf-8"?>
<sst xmlns="http://schemas.openxmlformats.org/spreadsheetml/2006/main" count="378" uniqueCount="66">
  <si>
    <t>Track 1:</t>
  </si>
  <si>
    <t>L</t>
  </si>
  <si>
    <t>Toe I:</t>
  </si>
  <si>
    <t>Toe II:</t>
  </si>
  <si>
    <t>Pace length:</t>
  </si>
  <si>
    <t>1-2:</t>
  </si>
  <si>
    <t>Toe III:</t>
  </si>
  <si>
    <t>2-3:</t>
  </si>
  <si>
    <t>Toe IV:</t>
  </si>
  <si>
    <t>Pace width:</t>
  </si>
  <si>
    <t>W</t>
  </si>
  <si>
    <t>Stride length:</t>
  </si>
  <si>
    <t>1-3:</t>
  </si>
  <si>
    <t>AoD from Mid:</t>
  </si>
  <si>
    <t xml:space="preserve">1- </t>
  </si>
  <si>
    <t>AoD</t>
  </si>
  <si>
    <t>II-III:</t>
  </si>
  <si>
    <t xml:space="preserve">2- </t>
  </si>
  <si>
    <t>III-IV:</t>
  </si>
  <si>
    <t xml:space="preserve">3- </t>
  </si>
  <si>
    <t>II-IV:</t>
  </si>
  <si>
    <t>FL:</t>
  </si>
  <si>
    <t>FW:</t>
  </si>
  <si>
    <t>Track 2:</t>
  </si>
  <si>
    <t>Track 3:</t>
  </si>
  <si>
    <t>N/A</t>
  </si>
  <si>
    <t>Pace Length:</t>
  </si>
  <si>
    <t>3-4:</t>
  </si>
  <si>
    <t>4-5:</t>
  </si>
  <si>
    <t>5-6:</t>
  </si>
  <si>
    <t>6-7:</t>
  </si>
  <si>
    <t>Pace Width:</t>
  </si>
  <si>
    <t>Stride Length:</t>
  </si>
  <si>
    <t>3-5:</t>
  </si>
  <si>
    <t>4-6:</t>
  </si>
  <si>
    <t>5-7:</t>
  </si>
  <si>
    <t>3-</t>
  </si>
  <si>
    <t>4-</t>
  </si>
  <si>
    <t>5-</t>
  </si>
  <si>
    <t>6-</t>
  </si>
  <si>
    <t>Track 4:</t>
  </si>
  <si>
    <t>Track 5:</t>
  </si>
  <si>
    <t>Track 6:</t>
  </si>
  <si>
    <t>Track 7:</t>
  </si>
  <si>
    <t>Coarse sand wet (Run 2)</t>
  </si>
  <si>
    <t>Coarse sand moist 1 (Run 3)</t>
  </si>
  <si>
    <t>1-</t>
  </si>
  <si>
    <t>2-</t>
  </si>
  <si>
    <t>&lt;5</t>
  </si>
  <si>
    <t>Coarse sand moist 2 (Run 4)</t>
  </si>
  <si>
    <t>Coarse sand dry (Run 1)</t>
  </si>
  <si>
    <t>Coarse sand averages</t>
  </si>
  <si>
    <t>Toe I</t>
  </si>
  <si>
    <t>Toe II</t>
  </si>
  <si>
    <t>Toe III</t>
  </si>
  <si>
    <t>Toe IV</t>
  </si>
  <si>
    <t>Width II</t>
  </si>
  <si>
    <t>Width III</t>
  </si>
  <si>
    <t>Width IV</t>
  </si>
  <si>
    <t>AoD II-IV</t>
  </si>
  <si>
    <t>Dry</t>
  </si>
  <si>
    <t>Wet</t>
  </si>
  <si>
    <t>Moist 1</t>
  </si>
  <si>
    <t>Moist 2</t>
  </si>
  <si>
    <t>FW:FL</t>
  </si>
  <si>
    <t>FW:FL: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</si>
</sst>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0" fillId="0" borderId="1" xfId="0" applyBorder="1"/>
    <xf numFmtId="16" fontId="0" fillId="0" borderId="0" xfId="0" applyNumberFormat="1"/>
    <xf numFmtId="0" fontId="1" fillId="0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tabSelected="1" topLeftCell="A215" workbookViewId="0">
      <selection activeCell="J231" sqref="J231"/>
    </sheetView>
  </sheetViews>
  <sheetFormatPr defaultRowHeight="15.75" x14ac:dyDescent="0.25"/>
  <cols>
    <col min="6" max="6" width="12.5" customWidth="1"/>
  </cols>
  <sheetData>
    <row r="1" spans="1:8" x14ac:dyDescent="0.25">
      <c r="A1" s="3" t="s">
        <v>50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>
        <v>26</v>
      </c>
      <c r="E2" s="1"/>
      <c r="F2" s="1"/>
      <c r="G2" s="1"/>
      <c r="H2" s="1"/>
    </row>
    <row r="3" spans="1:8" x14ac:dyDescent="0.25">
      <c r="A3" s="1"/>
      <c r="B3" s="1"/>
      <c r="C3" s="1" t="s">
        <v>3</v>
      </c>
      <c r="D3" s="1">
        <v>38.799999999999997</v>
      </c>
      <c r="E3" s="1"/>
      <c r="F3" s="1" t="s">
        <v>4</v>
      </c>
      <c r="G3" s="1" t="s">
        <v>5</v>
      </c>
      <c r="H3" s="1">
        <v>199.4</v>
      </c>
    </row>
    <row r="4" spans="1:8" x14ac:dyDescent="0.25">
      <c r="A4" s="1"/>
      <c r="B4" s="1"/>
      <c r="C4" s="1" t="s">
        <v>6</v>
      </c>
      <c r="D4" s="1">
        <v>62.8</v>
      </c>
      <c r="E4" s="1"/>
      <c r="F4" s="1"/>
      <c r="G4" s="1" t="s">
        <v>7</v>
      </c>
      <c r="H4" s="1">
        <v>139.1</v>
      </c>
    </row>
    <row r="5" spans="1:8" x14ac:dyDescent="0.25">
      <c r="A5" s="1"/>
      <c r="B5" s="1"/>
      <c r="C5" s="1" t="s">
        <v>8</v>
      </c>
      <c r="D5" s="1">
        <v>47.1</v>
      </c>
      <c r="E5" s="1"/>
      <c r="F5" s="1" t="s">
        <v>9</v>
      </c>
      <c r="G5" s="1" t="s">
        <v>5</v>
      </c>
      <c r="H5" s="1">
        <v>56</v>
      </c>
    </row>
    <row r="6" spans="1:8" x14ac:dyDescent="0.25">
      <c r="A6" s="1"/>
      <c r="B6" s="1" t="s">
        <v>10</v>
      </c>
      <c r="C6" s="1" t="s">
        <v>3</v>
      </c>
      <c r="D6" s="1">
        <v>29.4</v>
      </c>
      <c r="E6" s="1"/>
      <c r="F6" s="1"/>
      <c r="G6" s="1" t="s">
        <v>7</v>
      </c>
      <c r="H6" s="1">
        <v>83.1</v>
      </c>
    </row>
    <row r="7" spans="1:8" x14ac:dyDescent="0.25">
      <c r="A7" s="1"/>
      <c r="B7" s="1"/>
      <c r="C7" s="1" t="s">
        <v>6</v>
      </c>
      <c r="D7" s="1">
        <v>32.799999999999997</v>
      </c>
      <c r="E7" s="1"/>
      <c r="F7" s="1" t="s">
        <v>11</v>
      </c>
      <c r="G7" s="1" t="s">
        <v>12</v>
      </c>
      <c r="H7" s="1">
        <v>336.3</v>
      </c>
    </row>
    <row r="8" spans="1:8" x14ac:dyDescent="0.25">
      <c r="A8" s="1"/>
      <c r="B8" s="1"/>
      <c r="C8" s="1" t="s">
        <v>8</v>
      </c>
      <c r="D8" s="1">
        <v>26.3</v>
      </c>
      <c r="E8" s="1"/>
      <c r="F8" s="1" t="s">
        <v>13</v>
      </c>
      <c r="G8" s="2" t="s">
        <v>14</v>
      </c>
      <c r="H8" s="1">
        <v>33.479999999999997</v>
      </c>
    </row>
    <row r="9" spans="1:8" x14ac:dyDescent="0.25">
      <c r="A9" s="1"/>
      <c r="B9" s="1" t="s">
        <v>15</v>
      </c>
      <c r="C9" s="1" t="s">
        <v>16</v>
      </c>
      <c r="D9" s="1">
        <v>51.85</v>
      </c>
      <c r="E9" s="1"/>
      <c r="F9" s="1"/>
      <c r="G9" s="2" t="s">
        <v>17</v>
      </c>
      <c r="H9" s="1">
        <v>12.12</v>
      </c>
    </row>
    <row r="10" spans="1:8" x14ac:dyDescent="0.25">
      <c r="A10" s="1"/>
      <c r="B10" s="1"/>
      <c r="C10" s="1" t="s">
        <v>18</v>
      </c>
      <c r="D10" s="1">
        <v>66.97</v>
      </c>
      <c r="E10" s="1"/>
      <c r="F10" s="1"/>
      <c r="G10" s="2" t="s">
        <v>19</v>
      </c>
      <c r="H10" s="1">
        <v>39.770000000000003</v>
      </c>
    </row>
    <row r="11" spans="1:8" x14ac:dyDescent="0.25">
      <c r="A11" s="1"/>
      <c r="B11" s="1"/>
      <c r="C11" s="1" t="s">
        <v>20</v>
      </c>
      <c r="D11" s="1">
        <v>118.82</v>
      </c>
      <c r="E11" s="1"/>
      <c r="F11" s="1"/>
      <c r="G11" s="1"/>
      <c r="H11" s="1"/>
    </row>
    <row r="12" spans="1:8" x14ac:dyDescent="0.25">
      <c r="A12" s="1"/>
      <c r="B12" s="1" t="s">
        <v>21</v>
      </c>
      <c r="C12" s="1">
        <v>86.3</v>
      </c>
      <c r="D12" s="1" t="s">
        <v>65</v>
      </c>
      <c r="E12" s="1">
        <f>C13/C12</f>
        <v>1.0463499420625724</v>
      </c>
      <c r="F12" s="1"/>
      <c r="G12" s="1"/>
      <c r="H12" s="1"/>
    </row>
    <row r="13" spans="1:8" x14ac:dyDescent="0.25">
      <c r="A13" s="1"/>
      <c r="B13" s="1" t="s">
        <v>22</v>
      </c>
      <c r="C13" s="1">
        <v>90.3</v>
      </c>
      <c r="D13" s="1"/>
      <c r="E13" s="1"/>
      <c r="F13" s="1"/>
      <c r="G13" s="1"/>
      <c r="H13" s="1"/>
    </row>
    <row r="14" spans="1:8" x14ac:dyDescent="0.25">
      <c r="A14" s="1" t="s">
        <v>23</v>
      </c>
      <c r="B14" s="1" t="s">
        <v>1</v>
      </c>
      <c r="C14" s="1" t="s">
        <v>2</v>
      </c>
      <c r="D14" s="1">
        <v>30.8</v>
      </c>
      <c r="E14" s="1"/>
      <c r="F14" s="1"/>
      <c r="G14" s="1"/>
      <c r="H14" s="1"/>
    </row>
    <row r="15" spans="1:8" x14ac:dyDescent="0.25">
      <c r="A15" s="1"/>
      <c r="B15" s="1"/>
      <c r="C15" s="1" t="s">
        <v>3</v>
      </c>
      <c r="D15" s="1">
        <v>42.3</v>
      </c>
      <c r="E15" s="1"/>
      <c r="F15" s="1"/>
      <c r="G15" s="1"/>
      <c r="H15" s="1"/>
    </row>
    <row r="16" spans="1:8" x14ac:dyDescent="0.25">
      <c r="A16" s="1"/>
      <c r="B16" s="1"/>
      <c r="C16" s="1" t="s">
        <v>6</v>
      </c>
      <c r="D16" s="1">
        <v>51.3</v>
      </c>
      <c r="E16" s="1"/>
      <c r="F16" s="1"/>
      <c r="G16" s="1"/>
      <c r="H16" s="1"/>
    </row>
    <row r="17" spans="1:8" x14ac:dyDescent="0.25">
      <c r="A17" s="1"/>
      <c r="B17" s="1"/>
      <c r="C17" s="1" t="s">
        <v>8</v>
      </c>
      <c r="D17" s="1">
        <v>34.9</v>
      </c>
      <c r="E17" s="1"/>
      <c r="F17" s="1"/>
      <c r="G17" s="1"/>
      <c r="H17" s="1"/>
    </row>
    <row r="18" spans="1:8" x14ac:dyDescent="0.25">
      <c r="A18" s="1"/>
      <c r="B18" s="1" t="s">
        <v>10</v>
      </c>
      <c r="C18" s="1" t="s">
        <v>3</v>
      </c>
      <c r="D18" s="1">
        <v>25.7</v>
      </c>
      <c r="E18" s="1"/>
      <c r="F18" s="1"/>
      <c r="G18" s="1"/>
      <c r="H18" s="1"/>
    </row>
    <row r="19" spans="1:8" x14ac:dyDescent="0.25">
      <c r="A19" s="1"/>
      <c r="B19" s="1"/>
      <c r="C19" s="1" t="s">
        <v>6</v>
      </c>
      <c r="D19" s="1">
        <v>35.1</v>
      </c>
      <c r="E19" s="1"/>
      <c r="F19" s="1"/>
      <c r="G19" s="1"/>
      <c r="H19" s="1"/>
    </row>
    <row r="20" spans="1:8" x14ac:dyDescent="0.25">
      <c r="A20" s="1"/>
      <c r="B20" s="1"/>
      <c r="C20" s="1" t="s">
        <v>8</v>
      </c>
      <c r="D20" s="1">
        <v>28</v>
      </c>
      <c r="E20" s="1"/>
      <c r="F20" s="1"/>
      <c r="G20" s="1"/>
      <c r="H20" s="1"/>
    </row>
    <row r="21" spans="1:8" x14ac:dyDescent="0.25">
      <c r="A21" s="1"/>
      <c r="B21" s="1" t="s">
        <v>15</v>
      </c>
      <c r="C21" s="1" t="s">
        <v>16</v>
      </c>
      <c r="D21" s="1">
        <v>82.07</v>
      </c>
      <c r="E21" s="1"/>
      <c r="F21" s="1"/>
      <c r="G21" s="1"/>
      <c r="H21" s="1"/>
    </row>
    <row r="22" spans="1:8" x14ac:dyDescent="0.25">
      <c r="A22" s="1"/>
      <c r="B22" s="1"/>
      <c r="C22" s="1" t="s">
        <v>18</v>
      </c>
      <c r="D22" s="1">
        <v>66.8</v>
      </c>
      <c r="E22" s="1"/>
      <c r="F22" s="1"/>
      <c r="G22" s="1"/>
      <c r="H22" s="1"/>
    </row>
    <row r="23" spans="1:8" x14ac:dyDescent="0.25">
      <c r="A23" s="1"/>
      <c r="B23" s="1"/>
      <c r="C23" s="1" t="s">
        <v>20</v>
      </c>
      <c r="D23" s="1">
        <v>148.87</v>
      </c>
      <c r="E23" s="1"/>
      <c r="F23" s="1"/>
      <c r="G23" s="1"/>
      <c r="H23" s="1"/>
    </row>
    <row r="24" spans="1:8" x14ac:dyDescent="0.25">
      <c r="A24" s="1"/>
      <c r="B24" s="1" t="s">
        <v>21</v>
      </c>
      <c r="C24" s="1">
        <v>74.900000000000006</v>
      </c>
      <c r="D24" s="1" t="s">
        <v>65</v>
      </c>
      <c r="E24" s="1">
        <f>C25/C24</f>
        <v>1.3497997329773028</v>
      </c>
      <c r="F24" s="1"/>
      <c r="G24" s="1"/>
      <c r="H24" s="1"/>
    </row>
    <row r="25" spans="1:8" x14ac:dyDescent="0.25">
      <c r="A25" s="1"/>
      <c r="B25" s="1" t="s">
        <v>22</v>
      </c>
      <c r="C25" s="1">
        <v>101.1</v>
      </c>
      <c r="D25" s="1"/>
      <c r="E25" s="1"/>
      <c r="F25" s="1"/>
      <c r="G25" s="1"/>
      <c r="H25" s="1"/>
    </row>
    <row r="26" spans="1:8" x14ac:dyDescent="0.25">
      <c r="A26" s="1" t="s">
        <v>24</v>
      </c>
      <c r="B26" s="1" t="s">
        <v>1</v>
      </c>
      <c r="C26" s="1" t="s">
        <v>2</v>
      </c>
      <c r="D26" s="1" t="s">
        <v>25</v>
      </c>
      <c r="E26" s="1"/>
      <c r="F26" s="1"/>
      <c r="G26" s="1"/>
      <c r="H26" s="1"/>
    </row>
    <row r="27" spans="1:8" x14ac:dyDescent="0.25">
      <c r="A27" s="1"/>
      <c r="B27" s="1"/>
      <c r="C27" s="1" t="s">
        <v>3</v>
      </c>
      <c r="D27" s="1">
        <v>61.1</v>
      </c>
      <c r="E27" s="1"/>
      <c r="F27" s="1"/>
      <c r="G27" s="1"/>
      <c r="H27" s="1"/>
    </row>
    <row r="28" spans="1:8" x14ac:dyDescent="0.25">
      <c r="A28" s="1"/>
      <c r="B28" s="1"/>
      <c r="C28" s="1" t="s">
        <v>6</v>
      </c>
      <c r="D28" s="1">
        <v>58.6</v>
      </c>
      <c r="E28" s="1"/>
      <c r="F28" s="1"/>
      <c r="G28" s="1"/>
      <c r="H28" s="1"/>
    </row>
    <row r="29" spans="1:8" x14ac:dyDescent="0.25">
      <c r="A29" s="1"/>
      <c r="B29" s="1"/>
      <c r="C29" s="1" t="s">
        <v>8</v>
      </c>
      <c r="D29" s="1">
        <v>46.6</v>
      </c>
      <c r="E29" s="1"/>
      <c r="F29" s="1"/>
      <c r="G29" s="1"/>
      <c r="H29" s="1"/>
    </row>
    <row r="30" spans="1:8" x14ac:dyDescent="0.25">
      <c r="A30" s="1"/>
      <c r="B30" s="1" t="s">
        <v>10</v>
      </c>
      <c r="C30" s="1" t="s">
        <v>3</v>
      </c>
      <c r="D30" s="1">
        <v>24.9</v>
      </c>
      <c r="E30" s="1"/>
      <c r="F30" s="1"/>
      <c r="G30" s="1"/>
      <c r="H30" s="1"/>
    </row>
    <row r="31" spans="1:8" x14ac:dyDescent="0.25">
      <c r="A31" s="1"/>
      <c r="B31" s="1"/>
      <c r="C31" s="1" t="s">
        <v>6</v>
      </c>
      <c r="D31" s="1">
        <v>30.8</v>
      </c>
      <c r="E31" s="1"/>
      <c r="F31" s="1"/>
      <c r="G31" s="1"/>
      <c r="H31" s="1"/>
    </row>
    <row r="32" spans="1:8" x14ac:dyDescent="0.25">
      <c r="A32" s="1"/>
      <c r="B32" s="1"/>
      <c r="C32" s="1" t="s">
        <v>8</v>
      </c>
      <c r="D32" s="1">
        <v>29.1</v>
      </c>
      <c r="E32" s="1"/>
      <c r="F32" s="1"/>
      <c r="G32" s="1"/>
      <c r="H32" s="1"/>
    </row>
    <row r="33" spans="1:8" x14ac:dyDescent="0.25">
      <c r="A33" s="1"/>
      <c r="B33" s="1" t="s">
        <v>15</v>
      </c>
      <c r="C33" s="1" t="s">
        <v>16</v>
      </c>
      <c r="D33" s="1">
        <v>39.909999999999997</v>
      </c>
      <c r="E33" s="1"/>
      <c r="F33" s="1"/>
      <c r="G33" s="1"/>
      <c r="H33" s="1"/>
    </row>
    <row r="34" spans="1:8" x14ac:dyDescent="0.25">
      <c r="A34" s="1"/>
      <c r="B34" s="1"/>
      <c r="C34" s="1" t="s">
        <v>18</v>
      </c>
      <c r="D34" s="1">
        <v>114.1</v>
      </c>
      <c r="E34" s="1"/>
      <c r="F34" s="1"/>
      <c r="G34" s="1"/>
      <c r="H34" s="1"/>
    </row>
    <row r="35" spans="1:8" x14ac:dyDescent="0.25">
      <c r="A35" s="1"/>
      <c r="B35" s="1"/>
      <c r="C35" s="1" t="s">
        <v>20</v>
      </c>
      <c r="D35" s="1">
        <v>153.29</v>
      </c>
      <c r="E35" s="1"/>
      <c r="F35" s="1"/>
      <c r="G35" s="1"/>
      <c r="H35" s="1"/>
    </row>
    <row r="36" spans="1:8" x14ac:dyDescent="0.25">
      <c r="A36" s="1"/>
      <c r="B36" s="1" t="s">
        <v>21</v>
      </c>
      <c r="C36" s="1">
        <v>92.9</v>
      </c>
      <c r="D36" s="1" t="s">
        <v>65</v>
      </c>
      <c r="E36" s="1">
        <f>C37/C36</f>
        <v>1.417653390742734</v>
      </c>
      <c r="F36" s="1"/>
      <c r="G36" s="1"/>
      <c r="H36" s="1"/>
    </row>
    <row r="37" spans="1:8" x14ac:dyDescent="0.25">
      <c r="A37" s="1"/>
      <c r="B37" s="1" t="s">
        <v>22</v>
      </c>
      <c r="C37" s="1">
        <v>131.69999999999999</v>
      </c>
      <c r="D37" s="1"/>
      <c r="E37" s="1"/>
      <c r="F37" s="1"/>
      <c r="G37" s="1"/>
      <c r="H37" s="1"/>
    </row>
    <row r="39" spans="1:8" x14ac:dyDescent="0.25">
      <c r="A39" s="3" t="s">
        <v>44</v>
      </c>
      <c r="B39" s="3"/>
      <c r="C39" s="3"/>
      <c r="D39" s="3"/>
      <c r="E39" s="3"/>
      <c r="F39" s="3"/>
      <c r="G39" s="3"/>
      <c r="H39" s="3"/>
    </row>
    <row r="40" spans="1:8" x14ac:dyDescent="0.25">
      <c r="A40" s="1" t="s">
        <v>0</v>
      </c>
      <c r="B40" s="1" t="s">
        <v>1</v>
      </c>
      <c r="C40" s="1" t="s">
        <v>2</v>
      </c>
      <c r="D40" s="1">
        <v>15.78</v>
      </c>
      <c r="E40" s="1"/>
      <c r="F40" s="1" t="s">
        <v>26</v>
      </c>
      <c r="G40" s="1" t="s">
        <v>5</v>
      </c>
      <c r="H40" s="1">
        <v>193.57</v>
      </c>
    </row>
    <row r="41" spans="1:8" x14ac:dyDescent="0.25">
      <c r="A41" s="1"/>
      <c r="B41" s="1"/>
      <c r="C41" s="1" t="s">
        <v>3</v>
      </c>
      <c r="D41" s="1">
        <v>44.19</v>
      </c>
      <c r="E41" s="1"/>
      <c r="F41" s="1"/>
      <c r="G41" s="1" t="s">
        <v>27</v>
      </c>
      <c r="H41" s="1">
        <v>177.04</v>
      </c>
    </row>
    <row r="42" spans="1:8" x14ac:dyDescent="0.25">
      <c r="A42" s="1"/>
      <c r="B42" s="1"/>
      <c r="C42" s="1" t="s">
        <v>6</v>
      </c>
      <c r="D42" s="1">
        <v>63.72</v>
      </c>
      <c r="E42" s="1"/>
      <c r="F42" s="1"/>
      <c r="G42" s="1" t="s">
        <v>28</v>
      </c>
      <c r="H42" s="1">
        <v>155.72</v>
      </c>
    </row>
    <row r="43" spans="1:8" x14ac:dyDescent="0.25">
      <c r="A43" s="1"/>
      <c r="B43" s="1"/>
      <c r="C43" s="1" t="s">
        <v>8</v>
      </c>
      <c r="D43" s="1">
        <v>50.38</v>
      </c>
      <c r="E43" s="1"/>
      <c r="F43" s="1"/>
      <c r="G43" s="1" t="s">
        <v>29</v>
      </c>
      <c r="H43" s="1">
        <v>112.82</v>
      </c>
    </row>
    <row r="44" spans="1:8" x14ac:dyDescent="0.25">
      <c r="A44" s="1"/>
      <c r="B44" s="1" t="s">
        <v>10</v>
      </c>
      <c r="C44" s="1" t="s">
        <v>3</v>
      </c>
      <c r="D44" s="1">
        <v>11.54</v>
      </c>
      <c r="E44" s="1"/>
      <c r="F44" s="1"/>
      <c r="G44" s="1" t="s">
        <v>30</v>
      </c>
      <c r="H44" s="1">
        <v>145.16999999999999</v>
      </c>
    </row>
    <row r="45" spans="1:8" x14ac:dyDescent="0.25">
      <c r="A45" s="1"/>
      <c r="B45" s="1"/>
      <c r="C45" s="1" t="s">
        <v>6</v>
      </c>
      <c r="D45" s="1">
        <v>15.01</v>
      </c>
      <c r="E45" s="1"/>
      <c r="F45" s="1" t="s">
        <v>31</v>
      </c>
      <c r="G45" s="1" t="s">
        <v>5</v>
      </c>
      <c r="H45" s="1">
        <v>35.11</v>
      </c>
    </row>
    <row r="46" spans="1:8" x14ac:dyDescent="0.25">
      <c r="A46" s="1"/>
      <c r="B46" s="1"/>
      <c r="C46" s="1" t="s">
        <v>8</v>
      </c>
      <c r="D46" s="1">
        <v>13.16</v>
      </c>
      <c r="E46" s="1"/>
      <c r="F46" s="1"/>
      <c r="G46" s="1" t="s">
        <v>27</v>
      </c>
      <c r="H46" s="1">
        <v>7.61</v>
      </c>
    </row>
    <row r="47" spans="1:8" x14ac:dyDescent="0.25">
      <c r="A47" s="1"/>
      <c r="B47" s="1" t="s">
        <v>15</v>
      </c>
      <c r="C47" s="1" t="s">
        <v>16</v>
      </c>
      <c r="D47" s="1">
        <v>57.5</v>
      </c>
      <c r="E47" s="1"/>
      <c r="F47" s="1"/>
      <c r="G47" s="1" t="s">
        <v>28</v>
      </c>
      <c r="H47" s="1">
        <v>8.56</v>
      </c>
    </row>
    <row r="48" spans="1:8" x14ac:dyDescent="0.25">
      <c r="A48" s="1"/>
      <c r="B48" s="1"/>
      <c r="C48" s="1" t="s">
        <v>18</v>
      </c>
      <c r="D48" s="1">
        <v>59.2</v>
      </c>
      <c r="E48" s="1"/>
      <c r="F48" s="1"/>
      <c r="G48" s="1" t="s">
        <v>29</v>
      </c>
      <c r="H48" s="1">
        <v>19.600000000000001</v>
      </c>
    </row>
    <row r="49" spans="1:8" x14ac:dyDescent="0.25">
      <c r="A49" s="1"/>
      <c r="B49" s="1"/>
      <c r="C49" s="1" t="s">
        <v>20</v>
      </c>
      <c r="D49" s="1">
        <v>116.7</v>
      </c>
      <c r="E49" s="1"/>
      <c r="F49" s="1"/>
      <c r="G49" s="1" t="s">
        <v>30</v>
      </c>
      <c r="H49" s="1">
        <v>46.2</v>
      </c>
    </row>
    <row r="50" spans="1:8" x14ac:dyDescent="0.25">
      <c r="A50" s="1"/>
      <c r="B50" s="1" t="s">
        <v>21</v>
      </c>
      <c r="C50" s="1">
        <v>88.33</v>
      </c>
      <c r="D50" s="1" t="s">
        <v>65</v>
      </c>
      <c r="E50" s="1">
        <f>C51/C50</f>
        <v>1.2446507415374164</v>
      </c>
      <c r="F50" s="1" t="s">
        <v>32</v>
      </c>
      <c r="G50" s="1" t="s">
        <v>33</v>
      </c>
      <c r="H50" s="1">
        <v>309.64</v>
      </c>
    </row>
    <row r="51" spans="1:8" x14ac:dyDescent="0.25">
      <c r="A51" s="1"/>
      <c r="B51" s="1" t="s">
        <v>22</v>
      </c>
      <c r="C51" s="1">
        <v>109.94</v>
      </c>
      <c r="D51" s="1"/>
      <c r="E51" s="1"/>
      <c r="F51" s="1"/>
      <c r="G51" s="1" t="s">
        <v>34</v>
      </c>
      <c r="H51" s="1">
        <v>263.45</v>
      </c>
    </row>
    <row r="52" spans="1:8" x14ac:dyDescent="0.25">
      <c r="A52" s="1" t="s">
        <v>23</v>
      </c>
      <c r="B52" s="1" t="s">
        <v>1</v>
      </c>
      <c r="C52" s="1" t="s">
        <v>2</v>
      </c>
      <c r="D52" s="1" t="s">
        <v>25</v>
      </c>
      <c r="E52" s="1"/>
      <c r="F52" s="1"/>
      <c r="G52" s="1" t="s">
        <v>35</v>
      </c>
      <c r="H52" s="1">
        <v>251.12</v>
      </c>
    </row>
    <row r="53" spans="1:8" x14ac:dyDescent="0.25">
      <c r="A53" s="1"/>
      <c r="B53" s="1"/>
      <c r="C53" s="1" t="s">
        <v>3</v>
      </c>
      <c r="D53" s="1">
        <v>35.520000000000003</v>
      </c>
      <c r="E53" s="1"/>
      <c r="F53" s="1"/>
      <c r="G53" s="1"/>
      <c r="H53" s="1"/>
    </row>
    <row r="54" spans="1:8" x14ac:dyDescent="0.25">
      <c r="A54" s="1"/>
      <c r="B54" s="1"/>
      <c r="C54" s="1" t="s">
        <v>6</v>
      </c>
      <c r="D54" s="1">
        <v>60.06</v>
      </c>
      <c r="E54" s="1"/>
      <c r="F54" s="1"/>
      <c r="G54" s="1"/>
      <c r="H54" s="1"/>
    </row>
    <row r="55" spans="1:8" x14ac:dyDescent="0.25">
      <c r="A55" s="1"/>
      <c r="B55" s="1"/>
      <c r="C55" s="1" t="s">
        <v>8</v>
      </c>
      <c r="D55" s="1">
        <v>48.59</v>
      </c>
      <c r="E55" s="1"/>
      <c r="F55" s="1"/>
      <c r="G55" s="1"/>
      <c r="H55" s="1"/>
    </row>
    <row r="56" spans="1:8" x14ac:dyDescent="0.25">
      <c r="A56" s="1"/>
      <c r="B56" s="1" t="s">
        <v>10</v>
      </c>
      <c r="C56" s="1" t="s">
        <v>3</v>
      </c>
      <c r="D56" s="1">
        <v>14.91</v>
      </c>
      <c r="E56" s="1"/>
      <c r="F56" s="1"/>
      <c r="G56" s="1"/>
      <c r="H56" s="1"/>
    </row>
    <row r="57" spans="1:8" x14ac:dyDescent="0.25">
      <c r="A57" s="1"/>
      <c r="B57" s="1"/>
      <c r="C57" s="1" t="s">
        <v>6</v>
      </c>
      <c r="D57" s="1">
        <v>11.51</v>
      </c>
      <c r="E57" s="1"/>
      <c r="F57" s="1"/>
      <c r="G57" s="1"/>
      <c r="H57" s="1"/>
    </row>
    <row r="58" spans="1:8" x14ac:dyDescent="0.25">
      <c r="A58" s="1"/>
      <c r="B58" s="1"/>
      <c r="C58" s="1" t="s">
        <v>8</v>
      </c>
      <c r="D58" s="1">
        <v>10.43</v>
      </c>
      <c r="E58" s="1"/>
      <c r="F58" s="1"/>
      <c r="G58" s="1"/>
      <c r="H58" s="1"/>
    </row>
    <row r="59" spans="1:8" x14ac:dyDescent="0.25">
      <c r="A59" s="1"/>
      <c r="B59" s="1" t="s">
        <v>15</v>
      </c>
      <c r="C59" s="1" t="s">
        <v>16</v>
      </c>
      <c r="D59" s="1">
        <v>52.8</v>
      </c>
      <c r="E59" s="1"/>
      <c r="F59" s="1"/>
      <c r="G59" s="1"/>
      <c r="H59" s="1"/>
    </row>
    <row r="60" spans="1:8" x14ac:dyDescent="0.25">
      <c r="A60" s="1"/>
      <c r="B60" s="1"/>
      <c r="C60" s="1" t="s">
        <v>18</v>
      </c>
      <c r="D60" s="1">
        <v>82.8</v>
      </c>
      <c r="E60" s="1"/>
      <c r="F60" s="1"/>
      <c r="G60" s="1"/>
      <c r="H60" s="1"/>
    </row>
    <row r="61" spans="1:8" x14ac:dyDescent="0.25">
      <c r="A61" s="1"/>
      <c r="B61" s="1"/>
      <c r="C61" s="1" t="s">
        <v>20</v>
      </c>
      <c r="D61" s="1">
        <v>135.6</v>
      </c>
      <c r="E61" s="1"/>
      <c r="F61" s="1"/>
      <c r="G61" s="1"/>
      <c r="H61" s="1"/>
    </row>
    <row r="62" spans="1:8" x14ac:dyDescent="0.25">
      <c r="A62" s="1"/>
      <c r="B62" s="1" t="s">
        <v>21</v>
      </c>
      <c r="C62" s="1">
        <v>69.959999999999994</v>
      </c>
      <c r="D62" s="1" t="s">
        <v>65</v>
      </c>
      <c r="E62" s="1">
        <f>C63/C62</f>
        <v>1.4286735277301317</v>
      </c>
      <c r="F62" s="1"/>
      <c r="G62" s="1"/>
      <c r="H62" s="1"/>
    </row>
    <row r="63" spans="1:8" x14ac:dyDescent="0.25">
      <c r="A63" s="1"/>
      <c r="B63" s="1" t="s">
        <v>22</v>
      </c>
      <c r="C63" s="1">
        <v>99.95</v>
      </c>
      <c r="D63" s="1"/>
      <c r="E63" s="1"/>
      <c r="F63" s="1"/>
      <c r="G63" s="1"/>
      <c r="H63" s="1"/>
    </row>
    <row r="64" spans="1:8" x14ac:dyDescent="0.25">
      <c r="A64" s="1" t="s">
        <v>24</v>
      </c>
      <c r="B64" s="1" t="s">
        <v>1</v>
      </c>
      <c r="C64" s="1" t="s">
        <v>2</v>
      </c>
      <c r="D64" s="1">
        <v>19.59</v>
      </c>
      <c r="E64" s="1"/>
      <c r="F64" s="1"/>
      <c r="G64" s="1"/>
      <c r="H64" s="1"/>
    </row>
    <row r="65" spans="1:8" x14ac:dyDescent="0.25">
      <c r="A65" s="1"/>
      <c r="B65" s="1"/>
      <c r="C65" s="1" t="s">
        <v>3</v>
      </c>
      <c r="D65" s="1">
        <v>38.5</v>
      </c>
      <c r="E65" s="1"/>
      <c r="F65" s="1"/>
      <c r="G65" s="1"/>
      <c r="H65" s="1"/>
    </row>
    <row r="66" spans="1:8" x14ac:dyDescent="0.25">
      <c r="A66" s="1"/>
      <c r="B66" s="1"/>
      <c r="C66" s="1" t="s">
        <v>6</v>
      </c>
      <c r="D66" s="1">
        <v>60.96</v>
      </c>
      <c r="E66" s="1"/>
      <c r="F66" s="1"/>
      <c r="G66" s="1"/>
      <c r="H66" s="1"/>
    </row>
    <row r="67" spans="1:8" x14ac:dyDescent="0.25">
      <c r="A67" s="1"/>
      <c r="B67" s="1"/>
      <c r="C67" s="1" t="s">
        <v>8</v>
      </c>
      <c r="D67" s="1">
        <v>42.58</v>
      </c>
      <c r="E67" s="1"/>
      <c r="F67" s="1"/>
      <c r="G67" s="1"/>
      <c r="H67" s="1"/>
    </row>
    <row r="68" spans="1:8" x14ac:dyDescent="0.25">
      <c r="A68" s="1"/>
      <c r="B68" s="1" t="s">
        <v>10</v>
      </c>
      <c r="C68" s="1" t="s">
        <v>3</v>
      </c>
      <c r="D68" s="1">
        <v>10.32</v>
      </c>
      <c r="E68" s="1"/>
      <c r="F68" s="1"/>
      <c r="G68" s="1"/>
      <c r="H68" s="1"/>
    </row>
    <row r="69" spans="1:8" x14ac:dyDescent="0.25">
      <c r="A69" s="1"/>
      <c r="B69" s="1"/>
      <c r="C69" s="1" t="s">
        <v>6</v>
      </c>
      <c r="D69" s="1">
        <v>15.59</v>
      </c>
      <c r="E69" s="1"/>
      <c r="F69" s="1"/>
      <c r="G69" s="1"/>
      <c r="H69" s="1"/>
    </row>
    <row r="70" spans="1:8" x14ac:dyDescent="0.25">
      <c r="A70" s="1"/>
      <c r="B70" s="1"/>
      <c r="C70" s="1" t="s">
        <v>8</v>
      </c>
      <c r="D70" s="1">
        <v>9.7899999999999991</v>
      </c>
      <c r="E70" s="1"/>
      <c r="F70" s="1"/>
      <c r="G70" s="1"/>
      <c r="H70" s="1"/>
    </row>
    <row r="71" spans="1:8" x14ac:dyDescent="0.25">
      <c r="A71" s="1"/>
      <c r="B71" s="1" t="s">
        <v>15</v>
      </c>
      <c r="C71" s="1" t="s">
        <v>16</v>
      </c>
      <c r="D71" s="1">
        <v>57</v>
      </c>
      <c r="E71" s="1"/>
      <c r="F71" s="1"/>
      <c r="G71" s="1"/>
      <c r="H71" s="1"/>
    </row>
    <row r="72" spans="1:8" x14ac:dyDescent="0.25">
      <c r="A72" s="1"/>
      <c r="B72" s="1"/>
      <c r="C72" s="1" t="s">
        <v>18</v>
      </c>
      <c r="D72" s="1">
        <v>79.400000000000006</v>
      </c>
      <c r="E72" s="1"/>
      <c r="F72" s="1"/>
      <c r="G72" s="1"/>
      <c r="H72" s="1"/>
    </row>
    <row r="73" spans="1:8" x14ac:dyDescent="0.25">
      <c r="A73" s="1"/>
      <c r="B73" s="1"/>
      <c r="C73" s="1" t="s">
        <v>20</v>
      </c>
      <c r="D73" s="1">
        <v>136.4</v>
      </c>
      <c r="E73" s="1"/>
      <c r="F73" s="1"/>
      <c r="G73" s="1"/>
      <c r="H73" s="1"/>
    </row>
    <row r="74" spans="1:8" x14ac:dyDescent="0.25">
      <c r="A74" s="1"/>
      <c r="B74" s="1" t="s">
        <v>21</v>
      </c>
      <c r="C74" s="1">
        <v>73.48</v>
      </c>
      <c r="D74" s="1" t="s">
        <v>65</v>
      </c>
      <c r="E74" s="1">
        <f>C75/C74</f>
        <v>1.4131736526946108</v>
      </c>
      <c r="F74" s="1"/>
      <c r="G74" s="1"/>
      <c r="H74" s="1"/>
    </row>
    <row r="75" spans="1:8" x14ac:dyDescent="0.25">
      <c r="A75" s="1"/>
      <c r="B75" s="1" t="s">
        <v>22</v>
      </c>
      <c r="C75" s="1">
        <v>103.84</v>
      </c>
      <c r="D75" s="1"/>
      <c r="E75" s="1"/>
      <c r="F75" s="1"/>
      <c r="G75" s="1"/>
      <c r="H75" s="1"/>
    </row>
    <row r="76" spans="1:8" x14ac:dyDescent="0.25">
      <c r="A76" s="1" t="s">
        <v>40</v>
      </c>
      <c r="B76" s="1" t="s">
        <v>1</v>
      </c>
      <c r="C76" s="1" t="s">
        <v>2</v>
      </c>
      <c r="D76" s="1">
        <v>24.16</v>
      </c>
      <c r="E76" s="1"/>
      <c r="F76" s="1"/>
      <c r="G76" s="1"/>
      <c r="H76" s="1"/>
    </row>
    <row r="77" spans="1:8" x14ac:dyDescent="0.25">
      <c r="A77" s="1"/>
      <c r="B77" s="1"/>
      <c r="C77" s="1" t="s">
        <v>3</v>
      </c>
      <c r="D77" s="1">
        <v>39.49</v>
      </c>
      <c r="E77" s="1"/>
      <c r="F77" s="1"/>
      <c r="G77" s="1"/>
      <c r="H77" s="1"/>
    </row>
    <row r="78" spans="1:8" x14ac:dyDescent="0.25">
      <c r="A78" s="1"/>
      <c r="B78" s="1"/>
      <c r="C78" s="1" t="s">
        <v>6</v>
      </c>
      <c r="D78" s="1">
        <v>61.53</v>
      </c>
      <c r="E78" s="1"/>
      <c r="F78" s="1"/>
      <c r="G78" s="1"/>
      <c r="H78" s="1"/>
    </row>
    <row r="79" spans="1:8" x14ac:dyDescent="0.25">
      <c r="A79" s="1"/>
      <c r="B79" s="1"/>
      <c r="C79" s="1" t="s">
        <v>8</v>
      </c>
      <c r="D79" s="1">
        <v>41.29</v>
      </c>
      <c r="E79" s="1"/>
      <c r="F79" s="1"/>
      <c r="G79" s="1"/>
      <c r="H79" s="1"/>
    </row>
    <row r="80" spans="1:8" x14ac:dyDescent="0.25">
      <c r="A80" s="1"/>
      <c r="B80" s="1" t="s">
        <v>10</v>
      </c>
      <c r="C80" s="1" t="s">
        <v>3</v>
      </c>
      <c r="D80" s="1">
        <v>18.61</v>
      </c>
      <c r="E80" s="1"/>
      <c r="F80" s="1"/>
      <c r="G80" s="1"/>
      <c r="H80" s="1"/>
    </row>
    <row r="81" spans="1:8" x14ac:dyDescent="0.25">
      <c r="A81" s="1"/>
      <c r="B81" s="1"/>
      <c r="C81" s="1" t="s">
        <v>6</v>
      </c>
      <c r="D81" s="1">
        <v>15.77</v>
      </c>
      <c r="E81" s="1"/>
      <c r="F81" s="1"/>
      <c r="G81" s="1"/>
      <c r="H81" s="1"/>
    </row>
    <row r="82" spans="1:8" x14ac:dyDescent="0.25">
      <c r="A82" s="1"/>
      <c r="B82" s="1"/>
      <c r="C82" s="1" t="s">
        <v>8</v>
      </c>
      <c r="D82" s="1">
        <v>10.07</v>
      </c>
      <c r="E82" s="1"/>
      <c r="F82" s="1"/>
      <c r="G82" s="1"/>
      <c r="H82" s="1"/>
    </row>
    <row r="83" spans="1:8" x14ac:dyDescent="0.25">
      <c r="A83" s="1"/>
      <c r="B83" s="1" t="s">
        <v>15</v>
      </c>
      <c r="C83" s="1" t="s">
        <v>16</v>
      </c>
      <c r="D83" s="1">
        <v>60</v>
      </c>
      <c r="E83" s="1"/>
      <c r="F83" s="1"/>
      <c r="G83" s="1"/>
      <c r="H83" s="1"/>
    </row>
    <row r="84" spans="1:8" x14ac:dyDescent="0.25">
      <c r="A84" s="1"/>
      <c r="B84" s="1"/>
      <c r="C84" s="1" t="s">
        <v>18</v>
      </c>
      <c r="D84" s="1">
        <v>59.2</v>
      </c>
      <c r="E84" s="1"/>
      <c r="F84" s="1"/>
      <c r="G84" s="1"/>
      <c r="H84" s="1"/>
    </row>
    <row r="85" spans="1:8" x14ac:dyDescent="0.25">
      <c r="A85" s="1"/>
      <c r="B85" s="1"/>
      <c r="C85" s="1" t="s">
        <v>20</v>
      </c>
      <c r="D85" s="1">
        <v>119.2</v>
      </c>
      <c r="E85" s="1"/>
      <c r="F85" s="1"/>
      <c r="G85" s="1"/>
      <c r="H85" s="1"/>
    </row>
    <row r="86" spans="1:8" x14ac:dyDescent="0.25">
      <c r="A86" s="1"/>
      <c r="B86" s="1" t="s">
        <v>21</v>
      </c>
      <c r="C86" s="1">
        <v>87.56</v>
      </c>
      <c r="D86" s="1" t="s">
        <v>65</v>
      </c>
      <c r="E86" s="1">
        <f>C87/C86</f>
        <v>1.0794883508451347</v>
      </c>
      <c r="F86" s="1"/>
      <c r="G86" s="1"/>
      <c r="H86" s="1"/>
    </row>
    <row r="87" spans="1:8" x14ac:dyDescent="0.25">
      <c r="A87" s="1"/>
      <c r="B87" s="1" t="s">
        <v>22</v>
      </c>
      <c r="C87" s="1">
        <v>94.52</v>
      </c>
      <c r="D87" s="1"/>
      <c r="E87" s="1"/>
      <c r="F87" s="1"/>
      <c r="G87" s="1"/>
      <c r="H87" s="1"/>
    </row>
    <row r="88" spans="1:8" x14ac:dyDescent="0.25">
      <c r="A88" s="1" t="s">
        <v>41</v>
      </c>
      <c r="B88" s="1" t="s">
        <v>1</v>
      </c>
      <c r="C88" s="1" t="s">
        <v>2</v>
      </c>
      <c r="D88" s="1">
        <v>21.51</v>
      </c>
      <c r="E88" s="1"/>
      <c r="F88" s="1"/>
      <c r="G88" s="1"/>
      <c r="H88" s="1"/>
    </row>
    <row r="89" spans="1:8" x14ac:dyDescent="0.25">
      <c r="A89" s="1"/>
      <c r="B89" s="1"/>
      <c r="C89" s="1" t="s">
        <v>3</v>
      </c>
      <c r="D89" s="1">
        <v>33.5</v>
      </c>
      <c r="E89" s="1"/>
      <c r="F89" s="1"/>
      <c r="G89" s="1"/>
      <c r="H89" s="1"/>
    </row>
    <row r="90" spans="1:8" x14ac:dyDescent="0.25">
      <c r="A90" s="1"/>
      <c r="B90" s="1"/>
      <c r="C90" s="1" t="s">
        <v>6</v>
      </c>
      <c r="D90" s="1">
        <v>44.67</v>
      </c>
      <c r="E90" s="1"/>
      <c r="F90" s="1"/>
      <c r="G90" s="1"/>
      <c r="H90" s="1"/>
    </row>
    <row r="91" spans="1:8" x14ac:dyDescent="0.25">
      <c r="A91" s="1"/>
      <c r="B91" s="1"/>
      <c r="C91" s="1" t="s">
        <v>8</v>
      </c>
      <c r="D91" s="1">
        <v>41.02</v>
      </c>
      <c r="E91" s="1"/>
      <c r="F91" s="1"/>
      <c r="G91" s="1"/>
      <c r="H91" s="1"/>
    </row>
    <row r="92" spans="1:8" x14ac:dyDescent="0.25">
      <c r="A92" s="1"/>
      <c r="B92" s="1" t="s">
        <v>10</v>
      </c>
      <c r="C92" s="1" t="s">
        <v>3</v>
      </c>
      <c r="D92" s="1">
        <v>9.81</v>
      </c>
      <c r="E92" s="1"/>
      <c r="F92" s="1"/>
      <c r="G92" s="1"/>
      <c r="H92" s="1"/>
    </row>
    <row r="93" spans="1:8" x14ac:dyDescent="0.25">
      <c r="A93" s="1"/>
      <c r="B93" s="1"/>
      <c r="C93" s="1" t="s">
        <v>6</v>
      </c>
      <c r="D93" s="1">
        <v>11.36</v>
      </c>
      <c r="E93" s="1"/>
      <c r="F93" s="1"/>
      <c r="G93" s="1"/>
      <c r="H93" s="1"/>
    </row>
    <row r="94" spans="1:8" x14ac:dyDescent="0.25">
      <c r="A94" s="1"/>
      <c r="B94" s="1"/>
      <c r="C94" s="1" t="s">
        <v>8</v>
      </c>
      <c r="D94" s="1">
        <v>13.62</v>
      </c>
      <c r="E94" s="1"/>
      <c r="F94" s="1"/>
      <c r="G94" s="1"/>
      <c r="H94" s="1"/>
    </row>
    <row r="95" spans="1:8" x14ac:dyDescent="0.25">
      <c r="A95" s="1"/>
      <c r="B95" s="1" t="s">
        <v>15</v>
      </c>
      <c r="C95" s="1" t="s">
        <v>16</v>
      </c>
      <c r="D95" s="1">
        <v>57.6</v>
      </c>
      <c r="E95" s="1"/>
      <c r="F95" s="1"/>
      <c r="G95" s="1"/>
      <c r="H95" s="1"/>
    </row>
    <row r="96" spans="1:8" x14ac:dyDescent="0.25">
      <c r="A96" s="1"/>
      <c r="B96" s="1"/>
      <c r="C96" s="1" t="s">
        <v>18</v>
      </c>
      <c r="D96" s="1">
        <v>67.2</v>
      </c>
      <c r="E96" s="1"/>
      <c r="F96" s="1"/>
      <c r="G96" s="1"/>
      <c r="H96" s="1"/>
    </row>
    <row r="97" spans="1:8" x14ac:dyDescent="0.25">
      <c r="A97" s="1"/>
      <c r="B97" s="1"/>
      <c r="C97" s="1" t="s">
        <v>20</v>
      </c>
      <c r="D97" s="1">
        <v>124.8</v>
      </c>
      <c r="E97" s="1"/>
      <c r="F97" s="1"/>
      <c r="G97" s="1"/>
      <c r="H97" s="1"/>
    </row>
    <row r="98" spans="1:8" x14ac:dyDescent="0.25">
      <c r="A98" s="1"/>
      <c r="B98" s="1" t="s">
        <v>21</v>
      </c>
      <c r="C98" s="1">
        <v>61.56</v>
      </c>
      <c r="D98" s="1" t="s">
        <v>65</v>
      </c>
      <c r="E98" s="1">
        <f>C99/C98</f>
        <v>1.505685510071475</v>
      </c>
      <c r="F98" s="1"/>
      <c r="G98" s="1"/>
      <c r="H98" s="1"/>
    </row>
    <row r="99" spans="1:8" x14ac:dyDescent="0.25">
      <c r="A99" s="1"/>
      <c r="B99" s="1" t="s">
        <v>22</v>
      </c>
      <c r="C99" s="1">
        <v>92.69</v>
      </c>
      <c r="D99" s="1"/>
      <c r="E99" s="1"/>
      <c r="F99" s="1"/>
      <c r="G99" s="1"/>
      <c r="H99" s="1"/>
    </row>
    <row r="100" spans="1:8" x14ac:dyDescent="0.25">
      <c r="A100" s="1" t="s">
        <v>42</v>
      </c>
      <c r="B100" s="1" t="s">
        <v>1</v>
      </c>
      <c r="C100" s="1" t="s">
        <v>2</v>
      </c>
      <c r="D100" s="1">
        <v>14.26</v>
      </c>
      <c r="E100" s="1"/>
      <c r="F100" s="1"/>
      <c r="G100" s="1"/>
      <c r="H100" s="1"/>
    </row>
    <row r="101" spans="1:8" x14ac:dyDescent="0.25">
      <c r="A101" s="1"/>
      <c r="B101" s="1"/>
      <c r="C101" s="1" t="s">
        <v>3</v>
      </c>
      <c r="D101" s="1">
        <v>37.79</v>
      </c>
      <c r="E101" s="1"/>
      <c r="F101" s="1"/>
      <c r="G101" s="1"/>
      <c r="H101" s="1"/>
    </row>
    <row r="102" spans="1:8" x14ac:dyDescent="0.25">
      <c r="A102" s="1"/>
      <c r="B102" s="1"/>
      <c r="C102" s="1" t="s">
        <v>6</v>
      </c>
      <c r="D102" s="1">
        <v>52.88</v>
      </c>
      <c r="E102" s="1"/>
      <c r="F102" s="1"/>
      <c r="G102" s="1"/>
      <c r="H102" s="1"/>
    </row>
    <row r="103" spans="1:8" x14ac:dyDescent="0.25">
      <c r="A103" s="1"/>
      <c r="B103" s="1"/>
      <c r="C103" s="1" t="s">
        <v>8</v>
      </c>
      <c r="D103" s="1">
        <v>42.36</v>
      </c>
      <c r="E103" s="1"/>
      <c r="F103" s="1"/>
      <c r="G103" s="1"/>
      <c r="H103" s="1"/>
    </row>
    <row r="104" spans="1:8" x14ac:dyDescent="0.25">
      <c r="A104" s="1"/>
      <c r="B104" s="1" t="s">
        <v>10</v>
      </c>
      <c r="C104" s="1" t="s">
        <v>3</v>
      </c>
      <c r="D104" s="1">
        <v>20.65</v>
      </c>
      <c r="E104" s="1"/>
      <c r="F104" s="1"/>
      <c r="G104" s="1"/>
      <c r="H104" s="1"/>
    </row>
    <row r="105" spans="1:8" x14ac:dyDescent="0.25">
      <c r="A105" s="1"/>
      <c r="B105" s="1"/>
      <c r="C105" s="1" t="s">
        <v>6</v>
      </c>
      <c r="D105" s="1">
        <v>28.38</v>
      </c>
      <c r="E105" s="1"/>
      <c r="F105" s="1"/>
      <c r="G105" s="1"/>
      <c r="H105" s="1"/>
    </row>
    <row r="106" spans="1:8" x14ac:dyDescent="0.25">
      <c r="A106" s="1"/>
      <c r="B106" s="1"/>
      <c r="C106" s="1" t="s">
        <v>8</v>
      </c>
      <c r="D106" s="1">
        <v>20.51</v>
      </c>
      <c r="E106" s="1"/>
      <c r="F106" s="1"/>
      <c r="G106" s="1"/>
      <c r="H106" s="1"/>
    </row>
    <row r="107" spans="1:8" x14ac:dyDescent="0.25">
      <c r="A107" s="1"/>
      <c r="B107" s="1" t="s">
        <v>15</v>
      </c>
      <c r="C107" s="1" t="s">
        <v>16</v>
      </c>
      <c r="D107" s="1">
        <v>64.2</v>
      </c>
      <c r="E107" s="1"/>
      <c r="F107" s="1"/>
      <c r="G107" s="1"/>
      <c r="H107" s="1"/>
    </row>
    <row r="108" spans="1:8" x14ac:dyDescent="0.25">
      <c r="A108" s="1"/>
      <c r="B108" s="1"/>
      <c r="C108" s="1" t="s">
        <v>18</v>
      </c>
      <c r="D108" s="1">
        <v>41</v>
      </c>
      <c r="E108" s="1"/>
      <c r="F108" s="1"/>
      <c r="G108" s="1"/>
      <c r="H108" s="1"/>
    </row>
    <row r="109" spans="1:8" x14ac:dyDescent="0.25">
      <c r="A109" s="1"/>
      <c r="B109" s="1"/>
      <c r="C109" s="1" t="s">
        <v>20</v>
      </c>
      <c r="D109" s="1">
        <v>65.2</v>
      </c>
      <c r="E109" s="1"/>
      <c r="F109" s="1"/>
      <c r="G109" s="1"/>
      <c r="H109" s="1"/>
    </row>
    <row r="110" spans="1:8" x14ac:dyDescent="0.25">
      <c r="A110" s="1"/>
      <c r="B110" s="1" t="s">
        <v>21</v>
      </c>
      <c r="C110" s="1">
        <v>88.3</v>
      </c>
      <c r="D110" s="1" t="s">
        <v>65</v>
      </c>
      <c r="E110" s="1">
        <f>C111/C110</f>
        <v>1.1101925254813136</v>
      </c>
      <c r="F110" s="1"/>
      <c r="G110" s="1"/>
      <c r="H110" s="1"/>
    </row>
    <row r="111" spans="1:8" x14ac:dyDescent="0.25">
      <c r="A111" s="1"/>
      <c r="B111" s="1" t="s">
        <v>22</v>
      </c>
      <c r="C111" s="1">
        <v>98.03</v>
      </c>
      <c r="D111" s="1"/>
      <c r="E111" s="1"/>
      <c r="F111" s="1"/>
      <c r="G111" s="1"/>
      <c r="H111" s="1"/>
    </row>
    <row r="112" spans="1:8" x14ac:dyDescent="0.25">
      <c r="A112" s="1" t="s">
        <v>43</v>
      </c>
      <c r="B112" s="1" t="s">
        <v>1</v>
      </c>
      <c r="C112" s="1" t="s">
        <v>2</v>
      </c>
      <c r="D112" s="1">
        <v>20.04</v>
      </c>
      <c r="E112" s="1"/>
      <c r="F112" s="1"/>
      <c r="G112" s="1"/>
      <c r="H112" s="1"/>
    </row>
    <row r="113" spans="1:8" x14ac:dyDescent="0.25">
      <c r="A113" s="1"/>
      <c r="B113" s="1"/>
      <c r="C113" s="1" t="s">
        <v>3</v>
      </c>
      <c r="D113" s="1">
        <v>38.74</v>
      </c>
      <c r="E113" s="1"/>
      <c r="F113" s="1"/>
      <c r="G113" s="1"/>
      <c r="H113" s="1"/>
    </row>
    <row r="114" spans="1:8" x14ac:dyDescent="0.25">
      <c r="A114" s="1"/>
      <c r="B114" s="1"/>
      <c r="C114" s="1" t="s">
        <v>6</v>
      </c>
      <c r="D114" s="1">
        <v>54.16</v>
      </c>
      <c r="E114" s="1"/>
      <c r="F114" s="1"/>
      <c r="G114" s="1"/>
      <c r="H114" s="1"/>
    </row>
    <row r="115" spans="1:8" x14ac:dyDescent="0.25">
      <c r="A115" s="1"/>
      <c r="B115" s="1"/>
      <c r="C115" s="1" t="s">
        <v>8</v>
      </c>
      <c r="D115" s="1">
        <v>43.57</v>
      </c>
      <c r="E115" s="1"/>
      <c r="F115" s="1"/>
      <c r="G115" s="1"/>
      <c r="H115" s="1"/>
    </row>
    <row r="116" spans="1:8" x14ac:dyDescent="0.25">
      <c r="A116" s="1"/>
      <c r="B116" s="1" t="s">
        <v>10</v>
      </c>
      <c r="C116" s="1" t="s">
        <v>3</v>
      </c>
      <c r="D116" s="1">
        <v>20.58</v>
      </c>
      <c r="E116" s="1"/>
      <c r="F116" s="1"/>
      <c r="G116" s="1"/>
      <c r="H116" s="1"/>
    </row>
    <row r="117" spans="1:8" x14ac:dyDescent="0.25">
      <c r="A117" s="1"/>
      <c r="B117" s="1"/>
      <c r="C117" s="1" t="s">
        <v>6</v>
      </c>
      <c r="D117" s="1">
        <v>25.56</v>
      </c>
      <c r="E117" s="1"/>
      <c r="F117" s="1"/>
      <c r="G117" s="1"/>
      <c r="H117" s="1"/>
    </row>
    <row r="118" spans="1:8" x14ac:dyDescent="0.25">
      <c r="A118" s="1"/>
      <c r="B118" s="1"/>
      <c r="C118" s="1" t="s">
        <v>8</v>
      </c>
      <c r="D118" s="1">
        <v>23.95</v>
      </c>
      <c r="E118" s="1"/>
      <c r="F118" s="1"/>
      <c r="G118" s="1"/>
      <c r="H118" s="1"/>
    </row>
    <row r="119" spans="1:8" x14ac:dyDescent="0.25">
      <c r="A119" s="1"/>
      <c r="B119" s="1" t="s">
        <v>15</v>
      </c>
      <c r="C119" s="1" t="s">
        <v>16</v>
      </c>
      <c r="D119" s="1">
        <v>64.2</v>
      </c>
      <c r="E119" s="1"/>
      <c r="F119" s="1"/>
      <c r="G119" s="1"/>
      <c r="H119" s="1"/>
    </row>
    <row r="120" spans="1:8" x14ac:dyDescent="0.25">
      <c r="A120" s="1"/>
      <c r="B120" s="1"/>
      <c r="C120" s="1" t="s">
        <v>18</v>
      </c>
      <c r="D120" s="1">
        <v>71.400000000000006</v>
      </c>
      <c r="E120" s="1"/>
      <c r="F120" s="1"/>
      <c r="G120" s="1"/>
      <c r="H120" s="1"/>
    </row>
    <row r="121" spans="1:8" x14ac:dyDescent="0.25">
      <c r="A121" s="1"/>
      <c r="B121" s="1"/>
      <c r="C121" s="1" t="s">
        <v>20</v>
      </c>
      <c r="D121" s="1">
        <v>135.6</v>
      </c>
      <c r="E121" s="1"/>
      <c r="F121" s="1"/>
      <c r="G121" s="1"/>
      <c r="H121" s="1"/>
    </row>
    <row r="122" spans="1:8" x14ac:dyDescent="0.25">
      <c r="A122" s="1"/>
      <c r="B122" s="1" t="s">
        <v>21</v>
      </c>
      <c r="C122" s="1">
        <v>86.13</v>
      </c>
      <c r="D122" s="1" t="s">
        <v>65</v>
      </c>
      <c r="E122" s="1">
        <f>C123/C122</f>
        <v>1.2079414838035529</v>
      </c>
      <c r="F122" s="1"/>
      <c r="G122" s="1"/>
      <c r="H122" s="1"/>
    </row>
    <row r="123" spans="1:8" x14ac:dyDescent="0.25">
      <c r="A123" s="1"/>
      <c r="B123" s="1" t="s">
        <v>22</v>
      </c>
      <c r="C123" s="1">
        <v>104.04</v>
      </c>
      <c r="D123" s="1"/>
      <c r="E123" s="1"/>
      <c r="F123" s="1"/>
      <c r="G123" s="1"/>
      <c r="H123" s="1"/>
    </row>
    <row r="125" spans="1:8" x14ac:dyDescent="0.25">
      <c r="A125" s="6" t="s">
        <v>45</v>
      </c>
      <c r="B125" s="6"/>
      <c r="C125" s="6"/>
      <c r="D125" s="6"/>
      <c r="E125" s="3"/>
      <c r="F125" s="3"/>
      <c r="G125" s="3"/>
      <c r="H125" s="3"/>
    </row>
    <row r="126" spans="1:8" x14ac:dyDescent="0.25">
      <c r="A126" s="1" t="s">
        <v>0</v>
      </c>
      <c r="B126" s="1" t="s">
        <v>1</v>
      </c>
      <c r="C126" s="1" t="s">
        <v>2</v>
      </c>
      <c r="D126" s="1" t="s">
        <v>25</v>
      </c>
    </row>
    <row r="127" spans="1:8" x14ac:dyDescent="0.25">
      <c r="A127" s="1"/>
      <c r="B127" s="1"/>
      <c r="C127" s="1" t="s">
        <v>3</v>
      </c>
      <c r="D127" s="1">
        <v>35.299999999999997</v>
      </c>
    </row>
    <row r="128" spans="1:8" x14ac:dyDescent="0.25">
      <c r="A128" s="1"/>
      <c r="B128" s="1"/>
      <c r="C128" s="1" t="s">
        <v>6</v>
      </c>
      <c r="D128" s="1">
        <v>59.62</v>
      </c>
    </row>
    <row r="129" spans="1:5" x14ac:dyDescent="0.25">
      <c r="A129" s="1"/>
      <c r="B129" s="1"/>
      <c r="C129" s="1" t="s">
        <v>8</v>
      </c>
      <c r="D129" s="1">
        <v>48.94</v>
      </c>
    </row>
    <row r="130" spans="1:5" x14ac:dyDescent="0.25">
      <c r="A130" s="1"/>
      <c r="B130" s="1" t="s">
        <v>10</v>
      </c>
      <c r="C130" s="1" t="s">
        <v>3</v>
      </c>
      <c r="D130" s="1">
        <v>13.74</v>
      </c>
    </row>
    <row r="131" spans="1:5" x14ac:dyDescent="0.25">
      <c r="A131" s="1"/>
      <c r="B131" s="1"/>
      <c r="C131" s="1" t="s">
        <v>6</v>
      </c>
      <c r="D131" s="1">
        <v>16.18</v>
      </c>
    </row>
    <row r="132" spans="1:5" x14ac:dyDescent="0.25">
      <c r="A132" s="1"/>
      <c r="B132" s="1"/>
      <c r="C132" s="1" t="s">
        <v>8</v>
      </c>
      <c r="D132" s="1">
        <v>11.29</v>
      </c>
    </row>
    <row r="133" spans="1:5" x14ac:dyDescent="0.25">
      <c r="A133" s="1"/>
      <c r="B133" s="1" t="s">
        <v>15</v>
      </c>
      <c r="C133" s="1" t="s">
        <v>16</v>
      </c>
      <c r="D133" s="1">
        <v>50.7</v>
      </c>
    </row>
    <row r="134" spans="1:5" x14ac:dyDescent="0.25">
      <c r="A134" s="1"/>
      <c r="B134" s="1"/>
      <c r="C134" s="1" t="s">
        <v>18</v>
      </c>
      <c r="D134" s="1">
        <v>71.8</v>
      </c>
    </row>
    <row r="135" spans="1:5" x14ac:dyDescent="0.25">
      <c r="A135" s="1"/>
      <c r="B135" s="1"/>
      <c r="C135" s="1" t="s">
        <v>20</v>
      </c>
      <c r="D135" s="1">
        <v>122.5</v>
      </c>
    </row>
    <row r="136" spans="1:5" x14ac:dyDescent="0.25">
      <c r="A136" s="1"/>
      <c r="B136" s="1" t="s">
        <v>21</v>
      </c>
      <c r="C136" s="5">
        <v>80.84</v>
      </c>
      <c r="D136" s="1" t="s">
        <v>65</v>
      </c>
      <c r="E136">
        <f>C137/C136</f>
        <v>1.3101187530925285</v>
      </c>
    </row>
    <row r="137" spans="1:5" x14ac:dyDescent="0.25">
      <c r="A137" s="1"/>
      <c r="B137" s="1" t="s">
        <v>22</v>
      </c>
      <c r="C137" s="5">
        <v>105.91</v>
      </c>
      <c r="D137" s="1"/>
    </row>
    <row r="138" spans="1:5" x14ac:dyDescent="0.25">
      <c r="A138" s="1" t="s">
        <v>23</v>
      </c>
      <c r="B138" s="1" t="s">
        <v>1</v>
      </c>
      <c r="C138" s="1" t="s">
        <v>2</v>
      </c>
      <c r="D138" s="1" t="s">
        <v>25</v>
      </c>
    </row>
    <row r="139" spans="1:5" x14ac:dyDescent="0.25">
      <c r="A139" s="1"/>
      <c r="B139" s="1"/>
      <c r="C139" s="1" t="s">
        <v>3</v>
      </c>
      <c r="D139" s="1">
        <v>34.51</v>
      </c>
    </row>
    <row r="140" spans="1:5" x14ac:dyDescent="0.25">
      <c r="A140" s="1"/>
      <c r="B140" s="1"/>
      <c r="C140" s="1" t="s">
        <v>6</v>
      </c>
      <c r="D140" s="1">
        <v>51.87</v>
      </c>
    </row>
    <row r="141" spans="1:5" x14ac:dyDescent="0.25">
      <c r="A141" s="1"/>
      <c r="B141" s="1"/>
      <c r="C141" s="1" t="s">
        <v>8</v>
      </c>
      <c r="D141" s="1">
        <v>45.21</v>
      </c>
    </row>
    <row r="142" spans="1:5" x14ac:dyDescent="0.25">
      <c r="A142" s="1"/>
      <c r="B142" s="1" t="s">
        <v>10</v>
      </c>
      <c r="C142" s="1" t="s">
        <v>3</v>
      </c>
      <c r="D142" s="1">
        <v>14.65</v>
      </c>
    </row>
    <row r="143" spans="1:5" x14ac:dyDescent="0.25">
      <c r="A143" s="1"/>
      <c r="B143" s="1"/>
      <c r="C143" s="1" t="s">
        <v>6</v>
      </c>
      <c r="D143" s="1">
        <v>16.39</v>
      </c>
    </row>
    <row r="144" spans="1:5" x14ac:dyDescent="0.25">
      <c r="A144" s="1"/>
      <c r="B144" s="1"/>
      <c r="C144" s="1" t="s">
        <v>8</v>
      </c>
      <c r="D144" s="1">
        <v>10.7</v>
      </c>
    </row>
    <row r="145" spans="1:8" x14ac:dyDescent="0.25">
      <c r="A145" s="1"/>
      <c r="B145" s="1" t="s">
        <v>15</v>
      </c>
      <c r="C145" s="1" t="s">
        <v>16</v>
      </c>
      <c r="D145" s="1">
        <v>59.6</v>
      </c>
    </row>
    <row r="146" spans="1:8" x14ac:dyDescent="0.25">
      <c r="A146" s="1"/>
      <c r="B146" s="1"/>
      <c r="C146" s="1" t="s">
        <v>18</v>
      </c>
      <c r="D146" s="1">
        <v>73.099999999999994</v>
      </c>
    </row>
    <row r="147" spans="1:8" x14ac:dyDescent="0.25">
      <c r="A147" s="1"/>
      <c r="B147" s="1"/>
      <c r="C147" s="1" t="s">
        <v>20</v>
      </c>
      <c r="D147" s="1">
        <v>132.69999999999999</v>
      </c>
    </row>
    <row r="148" spans="1:8" x14ac:dyDescent="0.25">
      <c r="A148" s="1"/>
      <c r="B148" s="1" t="s">
        <v>21</v>
      </c>
      <c r="C148" s="5">
        <v>70.959999999999994</v>
      </c>
      <c r="D148" s="1" t="s">
        <v>65</v>
      </c>
      <c r="E148">
        <f>C149/C148</f>
        <v>1.4567361894024804</v>
      </c>
    </row>
    <row r="149" spans="1:8" x14ac:dyDescent="0.25">
      <c r="A149" s="1"/>
      <c r="B149" s="1" t="s">
        <v>22</v>
      </c>
      <c r="C149" s="5">
        <v>103.37</v>
      </c>
      <c r="D149" s="1"/>
    </row>
    <row r="151" spans="1:8" x14ac:dyDescent="0.25">
      <c r="A151" s="6" t="s">
        <v>49</v>
      </c>
      <c r="B151" s="6"/>
      <c r="C151" s="6"/>
      <c r="D151" s="6"/>
      <c r="E151" s="3"/>
      <c r="F151" s="3"/>
      <c r="G151" s="3"/>
      <c r="H151" s="3"/>
    </row>
    <row r="152" spans="1:8" x14ac:dyDescent="0.25">
      <c r="A152" s="1" t="s">
        <v>0</v>
      </c>
      <c r="B152" s="1" t="s">
        <v>1</v>
      </c>
      <c r="C152" s="1" t="s">
        <v>2</v>
      </c>
      <c r="D152" s="1">
        <v>10.199999999999999</v>
      </c>
      <c r="F152" t="s">
        <v>4</v>
      </c>
      <c r="G152" t="s">
        <v>5</v>
      </c>
      <c r="H152">
        <v>140.80000000000001</v>
      </c>
    </row>
    <row r="153" spans="1:8" x14ac:dyDescent="0.25">
      <c r="A153" s="1"/>
      <c r="B153" s="1"/>
      <c r="C153" s="1" t="s">
        <v>3</v>
      </c>
      <c r="D153" s="1">
        <v>31.6</v>
      </c>
      <c r="G153" t="s">
        <v>27</v>
      </c>
      <c r="H153">
        <v>122</v>
      </c>
    </row>
    <row r="154" spans="1:8" x14ac:dyDescent="0.25">
      <c r="A154" s="1"/>
      <c r="B154" s="1"/>
      <c r="C154" s="1" t="s">
        <v>6</v>
      </c>
      <c r="D154" s="1">
        <v>48.4</v>
      </c>
      <c r="G154" t="s">
        <v>28</v>
      </c>
      <c r="H154">
        <v>81.599999999999994</v>
      </c>
    </row>
    <row r="155" spans="1:8" x14ac:dyDescent="0.25">
      <c r="A155" s="1"/>
      <c r="B155" s="1"/>
      <c r="C155" s="1" t="s">
        <v>8</v>
      </c>
      <c r="D155" s="1">
        <v>37.200000000000003</v>
      </c>
      <c r="G155" s="4" t="s">
        <v>29</v>
      </c>
      <c r="H155">
        <v>83.4</v>
      </c>
    </row>
    <row r="156" spans="1:8" x14ac:dyDescent="0.25">
      <c r="A156" s="1"/>
      <c r="B156" s="1" t="s">
        <v>10</v>
      </c>
      <c r="C156" s="1" t="s">
        <v>3</v>
      </c>
      <c r="D156" s="1">
        <v>12</v>
      </c>
      <c r="F156" t="s">
        <v>9</v>
      </c>
      <c r="G156" t="s">
        <v>5</v>
      </c>
      <c r="H156">
        <v>12.6</v>
      </c>
    </row>
    <row r="157" spans="1:8" x14ac:dyDescent="0.25">
      <c r="A157" s="1"/>
      <c r="B157" s="1"/>
      <c r="C157" s="1" t="s">
        <v>6</v>
      </c>
      <c r="D157" s="1">
        <v>13.2</v>
      </c>
      <c r="G157" t="s">
        <v>27</v>
      </c>
      <c r="H157">
        <v>13.4</v>
      </c>
    </row>
    <row r="158" spans="1:8" x14ac:dyDescent="0.25">
      <c r="A158" s="1"/>
      <c r="B158" s="1"/>
      <c r="C158" s="1" t="s">
        <v>8</v>
      </c>
      <c r="D158" s="1">
        <v>10.8</v>
      </c>
      <c r="G158" t="s">
        <v>28</v>
      </c>
      <c r="H158">
        <v>35.4</v>
      </c>
    </row>
    <row r="159" spans="1:8" x14ac:dyDescent="0.25">
      <c r="A159" s="1"/>
      <c r="B159" s="1" t="s">
        <v>15</v>
      </c>
      <c r="C159" s="1" t="s">
        <v>16</v>
      </c>
      <c r="D159" s="1">
        <v>50.47</v>
      </c>
      <c r="G159" s="4" t="s">
        <v>29</v>
      </c>
      <c r="H159">
        <v>28</v>
      </c>
    </row>
    <row r="160" spans="1:8" x14ac:dyDescent="0.25">
      <c r="A160" s="1"/>
      <c r="B160" s="1"/>
      <c r="C160" s="1" t="s">
        <v>18</v>
      </c>
      <c r="D160" s="1">
        <v>70.62</v>
      </c>
      <c r="F160" t="s">
        <v>11</v>
      </c>
      <c r="G160" t="s">
        <v>33</v>
      </c>
      <c r="H160">
        <v>201</v>
      </c>
    </row>
    <row r="161" spans="1:8" x14ac:dyDescent="0.25">
      <c r="A161" s="1"/>
      <c r="B161" s="1"/>
      <c r="C161" s="1" t="s">
        <v>20</v>
      </c>
      <c r="D161" s="1">
        <v>121.09</v>
      </c>
      <c r="G161" t="s">
        <v>34</v>
      </c>
      <c r="H161">
        <v>164.4</v>
      </c>
    </row>
    <row r="162" spans="1:8" x14ac:dyDescent="0.25">
      <c r="A162" s="1"/>
      <c r="B162" s="1" t="s">
        <v>21</v>
      </c>
      <c r="C162" s="1">
        <v>73.400000000000006</v>
      </c>
      <c r="D162" s="1" t="s">
        <v>65</v>
      </c>
      <c r="E162">
        <f>C163/C162</f>
        <v>1.1089918256130791</v>
      </c>
      <c r="F162" t="s">
        <v>13</v>
      </c>
      <c r="G162" t="s">
        <v>46</v>
      </c>
      <c r="H162">
        <v>15.11</v>
      </c>
    </row>
    <row r="163" spans="1:8" x14ac:dyDescent="0.25">
      <c r="A163" s="1"/>
      <c r="B163" s="1" t="s">
        <v>22</v>
      </c>
      <c r="C163" s="1">
        <v>81.400000000000006</v>
      </c>
      <c r="D163" s="1"/>
      <c r="G163" t="s">
        <v>47</v>
      </c>
      <c r="H163" t="s">
        <v>48</v>
      </c>
    </row>
    <row r="164" spans="1:8" x14ac:dyDescent="0.25">
      <c r="A164" s="1" t="s">
        <v>23</v>
      </c>
      <c r="B164" s="1" t="s">
        <v>1</v>
      </c>
      <c r="C164" s="1" t="s">
        <v>2</v>
      </c>
      <c r="D164" s="1">
        <v>10.6</v>
      </c>
      <c r="G164" t="s">
        <v>36</v>
      </c>
      <c r="H164">
        <v>9.27</v>
      </c>
    </row>
    <row r="165" spans="1:8" x14ac:dyDescent="0.25">
      <c r="A165" s="1"/>
      <c r="B165" s="1"/>
      <c r="C165" s="1" t="s">
        <v>3</v>
      </c>
      <c r="D165" s="1">
        <v>32.4</v>
      </c>
      <c r="G165" t="s">
        <v>37</v>
      </c>
      <c r="H165">
        <v>8.44</v>
      </c>
    </row>
    <row r="166" spans="1:8" x14ac:dyDescent="0.25">
      <c r="A166" s="1"/>
      <c r="B166" s="1"/>
      <c r="C166" s="1" t="s">
        <v>6</v>
      </c>
      <c r="D166" s="1">
        <v>46.6</v>
      </c>
      <c r="G166" t="s">
        <v>38</v>
      </c>
      <c r="H166">
        <v>5.89</v>
      </c>
    </row>
    <row r="167" spans="1:8" x14ac:dyDescent="0.25">
      <c r="A167" s="1"/>
      <c r="B167" s="1"/>
      <c r="C167" s="1" t="s">
        <v>8</v>
      </c>
      <c r="D167" s="1">
        <v>38.6</v>
      </c>
      <c r="G167" t="s">
        <v>39</v>
      </c>
      <c r="H167">
        <v>8.3800000000000008</v>
      </c>
    </row>
    <row r="168" spans="1:8" x14ac:dyDescent="0.25">
      <c r="A168" s="1"/>
      <c r="B168" s="1" t="s">
        <v>10</v>
      </c>
      <c r="C168" s="1" t="s">
        <v>3</v>
      </c>
      <c r="D168" s="1">
        <v>11</v>
      </c>
    </row>
    <row r="169" spans="1:8" x14ac:dyDescent="0.25">
      <c r="A169" s="1"/>
      <c r="B169" s="1"/>
      <c r="C169" s="1" t="s">
        <v>6</v>
      </c>
      <c r="D169" s="1">
        <v>12</v>
      </c>
    </row>
    <row r="170" spans="1:8" x14ac:dyDescent="0.25">
      <c r="A170" s="1"/>
      <c r="B170" s="1"/>
      <c r="C170" s="1" t="s">
        <v>8</v>
      </c>
      <c r="D170" s="1">
        <v>12.8</v>
      </c>
    </row>
    <row r="171" spans="1:8" x14ac:dyDescent="0.25">
      <c r="A171" s="1"/>
      <c r="B171" s="1" t="s">
        <v>15</v>
      </c>
      <c r="C171" s="1" t="s">
        <v>16</v>
      </c>
      <c r="D171" s="1">
        <v>50.36</v>
      </c>
    </row>
    <row r="172" spans="1:8" x14ac:dyDescent="0.25">
      <c r="A172" s="1"/>
      <c r="B172" s="1"/>
      <c r="C172" s="1" t="s">
        <v>18</v>
      </c>
      <c r="D172" s="1">
        <v>71.319999999999993</v>
      </c>
    </row>
    <row r="173" spans="1:8" x14ac:dyDescent="0.25">
      <c r="A173" s="1"/>
      <c r="B173" s="1"/>
      <c r="C173" s="1" t="s">
        <v>20</v>
      </c>
      <c r="D173" s="1">
        <v>121.68</v>
      </c>
    </row>
    <row r="174" spans="1:8" x14ac:dyDescent="0.25">
      <c r="A174" s="1"/>
      <c r="B174" s="1" t="s">
        <v>21</v>
      </c>
      <c r="C174" s="1">
        <v>72.2</v>
      </c>
      <c r="D174" s="1" t="s">
        <v>65</v>
      </c>
      <c r="E174">
        <f>C175/C174</f>
        <v>1.1966759002770084</v>
      </c>
    </row>
    <row r="175" spans="1:8" x14ac:dyDescent="0.25">
      <c r="A175" s="1"/>
      <c r="B175" s="1" t="s">
        <v>22</v>
      </c>
      <c r="C175" s="1">
        <v>86.4</v>
      </c>
      <c r="D175" s="1"/>
    </row>
    <row r="176" spans="1:8" x14ac:dyDescent="0.25">
      <c r="A176" s="1" t="s">
        <v>24</v>
      </c>
      <c r="B176" s="1" t="s">
        <v>1</v>
      </c>
      <c r="C176" s="1" t="s">
        <v>2</v>
      </c>
      <c r="D176" s="1">
        <v>12.4</v>
      </c>
    </row>
    <row r="177" spans="1:5" x14ac:dyDescent="0.25">
      <c r="A177" s="1"/>
      <c r="B177" s="1"/>
      <c r="C177" s="1" t="s">
        <v>3</v>
      </c>
      <c r="D177" s="1">
        <v>27</v>
      </c>
    </row>
    <row r="178" spans="1:5" x14ac:dyDescent="0.25">
      <c r="A178" s="1"/>
      <c r="B178" s="1"/>
      <c r="C178" s="1" t="s">
        <v>6</v>
      </c>
      <c r="D178" s="1">
        <v>48.2</v>
      </c>
    </row>
    <row r="179" spans="1:5" x14ac:dyDescent="0.25">
      <c r="A179" s="1"/>
      <c r="B179" s="1"/>
      <c r="C179" s="1" t="s">
        <v>8</v>
      </c>
      <c r="D179" s="1">
        <v>31.8</v>
      </c>
    </row>
    <row r="180" spans="1:5" x14ac:dyDescent="0.25">
      <c r="A180" s="1"/>
      <c r="B180" s="1" t="s">
        <v>10</v>
      </c>
      <c r="C180" s="1" t="s">
        <v>3</v>
      </c>
      <c r="D180" s="1">
        <v>8</v>
      </c>
    </row>
    <row r="181" spans="1:5" x14ac:dyDescent="0.25">
      <c r="A181" s="1"/>
      <c r="B181" s="1"/>
      <c r="C181" s="1" t="s">
        <v>6</v>
      </c>
      <c r="D181" s="1">
        <v>10.199999999999999</v>
      </c>
    </row>
    <row r="182" spans="1:5" x14ac:dyDescent="0.25">
      <c r="A182" s="1"/>
      <c r="B182" s="1"/>
      <c r="C182" s="1" t="s">
        <v>8</v>
      </c>
      <c r="D182" s="1">
        <v>10.4</v>
      </c>
    </row>
    <row r="183" spans="1:5" x14ac:dyDescent="0.25">
      <c r="A183" s="1"/>
      <c r="B183" s="1" t="s">
        <v>15</v>
      </c>
      <c r="C183" s="1" t="s">
        <v>16</v>
      </c>
      <c r="D183" s="1">
        <v>51.5</v>
      </c>
    </row>
    <row r="184" spans="1:5" x14ac:dyDescent="0.25">
      <c r="A184" s="1"/>
      <c r="B184" s="1"/>
      <c r="C184" s="1" t="s">
        <v>18</v>
      </c>
      <c r="D184" s="1">
        <v>64.78</v>
      </c>
    </row>
    <row r="185" spans="1:5" x14ac:dyDescent="0.25">
      <c r="A185" s="1"/>
      <c r="B185" s="1"/>
      <c r="C185" s="1" t="s">
        <v>20</v>
      </c>
      <c r="D185" s="1">
        <v>116.28</v>
      </c>
    </row>
    <row r="186" spans="1:5" x14ac:dyDescent="0.25">
      <c r="A186" s="1"/>
      <c r="B186" s="1" t="s">
        <v>21</v>
      </c>
      <c r="C186" s="1">
        <v>74</v>
      </c>
      <c r="D186" s="1" t="s">
        <v>65</v>
      </c>
      <c r="E186">
        <f>C187/C186</f>
        <v>1.0108108108108107</v>
      </c>
    </row>
    <row r="187" spans="1:5" x14ac:dyDescent="0.25">
      <c r="A187" s="1"/>
      <c r="B187" s="1" t="s">
        <v>22</v>
      </c>
      <c r="C187" s="1">
        <v>74.8</v>
      </c>
      <c r="D187" s="1"/>
    </row>
    <row r="188" spans="1:5" x14ac:dyDescent="0.25">
      <c r="A188" s="1" t="s">
        <v>40</v>
      </c>
      <c r="B188" s="1" t="s">
        <v>1</v>
      </c>
      <c r="C188" s="1" t="s">
        <v>2</v>
      </c>
      <c r="D188" s="1">
        <v>15</v>
      </c>
    </row>
    <row r="189" spans="1:5" x14ac:dyDescent="0.25">
      <c r="A189" s="1"/>
      <c r="B189" s="1"/>
      <c r="C189" s="1" t="s">
        <v>3</v>
      </c>
      <c r="D189" s="1">
        <v>32</v>
      </c>
    </row>
    <row r="190" spans="1:5" x14ac:dyDescent="0.25">
      <c r="A190" s="1"/>
      <c r="B190" s="1"/>
      <c r="C190" s="1" t="s">
        <v>6</v>
      </c>
      <c r="D190" s="1">
        <v>50</v>
      </c>
    </row>
    <row r="191" spans="1:5" x14ac:dyDescent="0.25">
      <c r="A191" s="1"/>
      <c r="B191" s="1"/>
      <c r="C191" s="1" t="s">
        <v>8</v>
      </c>
      <c r="D191" s="1">
        <v>40.6</v>
      </c>
    </row>
    <row r="192" spans="1:5" x14ac:dyDescent="0.25">
      <c r="A192" s="1"/>
      <c r="B192" s="1" t="s">
        <v>10</v>
      </c>
      <c r="C192" s="1" t="s">
        <v>3</v>
      </c>
      <c r="D192" s="1">
        <v>10.8</v>
      </c>
    </row>
    <row r="193" spans="1:5" x14ac:dyDescent="0.25">
      <c r="A193" s="1"/>
      <c r="B193" s="1"/>
      <c r="C193" s="1" t="s">
        <v>6</v>
      </c>
      <c r="D193" s="1">
        <v>10.199999999999999</v>
      </c>
    </row>
    <row r="194" spans="1:5" x14ac:dyDescent="0.25">
      <c r="A194" s="1"/>
      <c r="B194" s="1"/>
      <c r="C194" s="1" t="s">
        <v>8</v>
      </c>
      <c r="D194" s="1">
        <v>11</v>
      </c>
    </row>
    <row r="195" spans="1:5" x14ac:dyDescent="0.25">
      <c r="A195" s="1"/>
      <c r="B195" s="1" t="s">
        <v>15</v>
      </c>
      <c r="C195" s="1" t="s">
        <v>16</v>
      </c>
      <c r="D195" s="1">
        <v>58.89</v>
      </c>
    </row>
    <row r="196" spans="1:5" x14ac:dyDescent="0.25">
      <c r="A196" s="1"/>
      <c r="B196" s="1"/>
      <c r="C196" s="1" t="s">
        <v>18</v>
      </c>
      <c r="D196" s="1">
        <v>57.89</v>
      </c>
    </row>
    <row r="197" spans="1:5" x14ac:dyDescent="0.25">
      <c r="A197" s="1"/>
      <c r="B197" s="1"/>
      <c r="C197" s="1" t="s">
        <v>20</v>
      </c>
      <c r="D197" s="1">
        <v>116.58</v>
      </c>
    </row>
    <row r="198" spans="1:5" x14ac:dyDescent="0.25">
      <c r="A198" s="1"/>
      <c r="B198" s="1" t="s">
        <v>21</v>
      </c>
      <c r="C198" s="1">
        <v>71.8</v>
      </c>
      <c r="D198" s="1" t="s">
        <v>65</v>
      </c>
      <c r="E198">
        <f>C199/C198</f>
        <v>1.1894150417827298</v>
      </c>
    </row>
    <row r="199" spans="1:5" x14ac:dyDescent="0.25">
      <c r="A199" s="1"/>
      <c r="B199" s="1" t="s">
        <v>22</v>
      </c>
      <c r="C199" s="1">
        <v>85.4</v>
      </c>
      <c r="D199" s="1"/>
    </row>
    <row r="200" spans="1:5" x14ac:dyDescent="0.25">
      <c r="A200" s="1" t="s">
        <v>41</v>
      </c>
      <c r="B200" s="1" t="s">
        <v>1</v>
      </c>
      <c r="C200" s="1" t="s">
        <v>2</v>
      </c>
      <c r="D200" s="1">
        <v>14.4</v>
      </c>
    </row>
    <row r="201" spans="1:5" x14ac:dyDescent="0.25">
      <c r="A201" s="1"/>
      <c r="B201" s="1"/>
      <c r="C201" s="1" t="s">
        <v>3</v>
      </c>
      <c r="D201" s="1">
        <v>35.6</v>
      </c>
    </row>
    <row r="202" spans="1:5" x14ac:dyDescent="0.25">
      <c r="A202" s="1"/>
      <c r="B202" s="1"/>
      <c r="C202" s="1" t="s">
        <v>6</v>
      </c>
      <c r="D202" s="1">
        <v>44.4</v>
      </c>
    </row>
    <row r="203" spans="1:5" x14ac:dyDescent="0.25">
      <c r="A203" s="1"/>
      <c r="B203" s="1"/>
      <c r="C203" s="1" t="s">
        <v>8</v>
      </c>
      <c r="D203" s="1">
        <v>48</v>
      </c>
    </row>
    <row r="204" spans="1:5" x14ac:dyDescent="0.25">
      <c r="A204" s="1"/>
      <c r="B204" s="1" t="s">
        <v>10</v>
      </c>
      <c r="C204" s="1" t="s">
        <v>3</v>
      </c>
      <c r="D204" s="1">
        <v>9</v>
      </c>
    </row>
    <row r="205" spans="1:5" x14ac:dyDescent="0.25">
      <c r="A205" s="1"/>
      <c r="B205" s="1"/>
      <c r="C205" s="1" t="s">
        <v>6</v>
      </c>
      <c r="D205" s="1">
        <v>12.6</v>
      </c>
    </row>
    <row r="206" spans="1:5" x14ac:dyDescent="0.25">
      <c r="A206" s="1"/>
      <c r="B206" s="1"/>
      <c r="C206" s="1" t="s">
        <v>8</v>
      </c>
      <c r="D206" s="1">
        <v>10.8</v>
      </c>
    </row>
    <row r="207" spans="1:5" x14ac:dyDescent="0.25">
      <c r="A207" s="1"/>
      <c r="B207" s="1" t="s">
        <v>15</v>
      </c>
      <c r="C207" s="1" t="s">
        <v>16</v>
      </c>
      <c r="D207" s="1">
        <v>55.66</v>
      </c>
    </row>
    <row r="208" spans="1:5" x14ac:dyDescent="0.25">
      <c r="A208" s="1"/>
      <c r="B208" s="1"/>
      <c r="C208" s="1" t="s">
        <v>18</v>
      </c>
      <c r="D208" s="1">
        <v>55.22</v>
      </c>
    </row>
    <row r="209" spans="1:5" x14ac:dyDescent="0.25">
      <c r="A209" s="1"/>
      <c r="B209" s="1"/>
      <c r="C209" s="1" t="s">
        <v>20</v>
      </c>
      <c r="D209" s="1">
        <v>110.88</v>
      </c>
    </row>
    <row r="210" spans="1:5" x14ac:dyDescent="0.25">
      <c r="A210" s="1"/>
      <c r="B210" s="1" t="s">
        <v>21</v>
      </c>
      <c r="C210" s="1">
        <v>67</v>
      </c>
      <c r="D210" s="1" t="s">
        <v>65</v>
      </c>
      <c r="E210">
        <f>C211/C210</f>
        <v>1.301492537313433</v>
      </c>
    </row>
    <row r="211" spans="1:5" x14ac:dyDescent="0.25">
      <c r="A211" s="1"/>
      <c r="B211" s="1" t="s">
        <v>22</v>
      </c>
      <c r="C211" s="1">
        <v>87.2</v>
      </c>
      <c r="D211" s="1"/>
    </row>
    <row r="212" spans="1:5" x14ac:dyDescent="0.25">
      <c r="A212" s="1" t="s">
        <v>42</v>
      </c>
      <c r="B212" s="1" t="s">
        <v>1</v>
      </c>
      <c r="C212" s="1" t="s">
        <v>2</v>
      </c>
      <c r="D212" s="1">
        <v>17.2</v>
      </c>
    </row>
    <row r="213" spans="1:5" x14ac:dyDescent="0.25">
      <c r="A213" s="1"/>
      <c r="B213" s="1"/>
      <c r="C213" s="1" t="s">
        <v>3</v>
      </c>
      <c r="D213" s="1">
        <v>30.6</v>
      </c>
    </row>
    <row r="214" spans="1:5" x14ac:dyDescent="0.25">
      <c r="A214" s="1"/>
      <c r="B214" s="1"/>
      <c r="C214" s="1" t="s">
        <v>6</v>
      </c>
      <c r="D214" s="1">
        <v>48.4</v>
      </c>
    </row>
    <row r="215" spans="1:5" x14ac:dyDescent="0.25">
      <c r="A215" s="1"/>
      <c r="B215" s="1"/>
      <c r="C215" s="1" t="s">
        <v>8</v>
      </c>
      <c r="D215" s="1">
        <v>41.8</v>
      </c>
    </row>
    <row r="216" spans="1:5" x14ac:dyDescent="0.25">
      <c r="A216" s="1"/>
      <c r="B216" s="1" t="s">
        <v>10</v>
      </c>
      <c r="C216" s="1" t="s">
        <v>3</v>
      </c>
      <c r="D216" s="1">
        <v>11.2</v>
      </c>
    </row>
    <row r="217" spans="1:5" x14ac:dyDescent="0.25">
      <c r="A217" s="1"/>
      <c r="B217" s="1"/>
      <c r="C217" s="1" t="s">
        <v>6</v>
      </c>
      <c r="D217" s="1">
        <v>11.6</v>
      </c>
    </row>
    <row r="218" spans="1:5" x14ac:dyDescent="0.25">
      <c r="A218" s="1"/>
      <c r="B218" s="1"/>
      <c r="C218" s="1" t="s">
        <v>8</v>
      </c>
      <c r="D218" s="1">
        <v>14.6</v>
      </c>
    </row>
    <row r="219" spans="1:5" x14ac:dyDescent="0.25">
      <c r="A219" s="1"/>
      <c r="B219" s="1" t="s">
        <v>15</v>
      </c>
      <c r="C219" s="1" t="s">
        <v>16</v>
      </c>
      <c r="D219" s="1">
        <v>42.63</v>
      </c>
    </row>
    <row r="220" spans="1:5" x14ac:dyDescent="0.25">
      <c r="A220" s="1"/>
      <c r="B220" s="1"/>
      <c r="C220" s="1" t="s">
        <v>18</v>
      </c>
      <c r="D220" s="1">
        <v>74.42</v>
      </c>
    </row>
    <row r="221" spans="1:5" x14ac:dyDescent="0.25">
      <c r="A221" s="1"/>
      <c r="B221" s="1"/>
      <c r="C221" s="1" t="s">
        <v>20</v>
      </c>
      <c r="D221" s="1">
        <v>117.05</v>
      </c>
    </row>
    <row r="222" spans="1:5" x14ac:dyDescent="0.25">
      <c r="A222" s="1"/>
      <c r="B222" s="1" t="s">
        <v>21</v>
      </c>
      <c r="C222" s="5">
        <v>66.400000000000006</v>
      </c>
      <c r="D222" s="1" t="s">
        <v>65</v>
      </c>
      <c r="E222">
        <f>C223/C222</f>
        <v>1.3192771084337347</v>
      </c>
    </row>
    <row r="223" spans="1:5" x14ac:dyDescent="0.25">
      <c r="A223" s="1"/>
      <c r="B223" s="1" t="s">
        <v>22</v>
      </c>
      <c r="C223" s="5">
        <v>87.6</v>
      </c>
      <c r="D223" s="1"/>
    </row>
    <row r="225" spans="1:11" x14ac:dyDescent="0.25">
      <c r="A225" t="s">
        <v>51</v>
      </c>
    </row>
    <row r="226" spans="1:11" x14ac:dyDescent="0.25">
      <c r="A226" s="1"/>
      <c r="B226" s="1" t="s">
        <v>52</v>
      </c>
      <c r="C226" s="1" t="s">
        <v>53</v>
      </c>
      <c r="D226" s="1" t="s">
        <v>54</v>
      </c>
      <c r="E226" s="1" t="s">
        <v>55</v>
      </c>
      <c r="F226" s="1" t="s">
        <v>56</v>
      </c>
      <c r="G226" s="1" t="s">
        <v>57</v>
      </c>
      <c r="H226" s="1" t="s">
        <v>58</v>
      </c>
      <c r="I226" s="1" t="s">
        <v>59</v>
      </c>
      <c r="J226" s="1" t="s">
        <v>64</v>
      </c>
    </row>
    <row r="227" spans="1:11" x14ac:dyDescent="0.25">
      <c r="A227" s="1" t="s">
        <v>60</v>
      </c>
      <c r="B227" s="1">
        <f>AVERAGE(D2,D14)</f>
        <v>28.4</v>
      </c>
      <c r="C227" s="1">
        <f>AVERAGE(D3,D15,D27)</f>
        <v>47.4</v>
      </c>
      <c r="D227" s="1">
        <f>AVERAGE(D4,D16,D28)</f>
        <v>57.566666666666663</v>
      </c>
      <c r="E227" s="1">
        <f>AVERAGE(D5,D20,D29)</f>
        <v>40.566666666666663</v>
      </c>
      <c r="F227" s="1">
        <f>AVERAGE(D6,D18,D30)</f>
        <v>26.666666666666668</v>
      </c>
      <c r="G227" s="1">
        <f>AVERAGE(D7,D19,D31)</f>
        <v>32.9</v>
      </c>
      <c r="H227" s="1">
        <f>AVERAGE(D8,D20,D32)</f>
        <v>27.8</v>
      </c>
      <c r="I227" s="1">
        <f>AVERAGE(D11,D23,D35)</f>
        <v>140.32666666666668</v>
      </c>
      <c r="J227" s="1">
        <f>AVERAGE(E12,E24,E36)</f>
        <v>1.2712676885942029</v>
      </c>
      <c r="K227" s="1"/>
    </row>
    <row r="228" spans="1:11" x14ac:dyDescent="0.25">
      <c r="A228" s="1" t="s">
        <v>61</v>
      </c>
      <c r="B228" s="1">
        <f>AVERAGE(D40,D64,D76,D88,D100,D112)</f>
        <v>19.223333333333333</v>
      </c>
      <c r="C228" s="1">
        <f>AVERAGE(D41,D53,D65,D77,D89,D101,D113)</f>
        <v>38.247142857142862</v>
      </c>
      <c r="D228" s="1">
        <f>AVERAGE(D42,D54,D66,D78,D90,D102,D114)</f>
        <v>56.854285714285716</v>
      </c>
      <c r="E228" s="1">
        <f>AVERAGE(D43,D55,D67,D79,D91,D103,D115)</f>
        <v>44.255714285714291</v>
      </c>
      <c r="F228" s="1">
        <f>AVERAGE(D44,D56,D68,D80,D92,D104,D116)</f>
        <v>15.202857142857143</v>
      </c>
      <c r="G228" s="1">
        <f>AVERAGE(D45,D57,D69,D81,D93,D105,D117)</f>
        <v>17.597142857142856</v>
      </c>
      <c r="H228" s="1">
        <f>AVERAGE(D46,D58,D70,D82,D94,D106,D118)</f>
        <v>14.504285714285714</v>
      </c>
      <c r="I228" s="1">
        <f>AVERAGE(D49,D61,D73,D85,D97,D109,D121)</f>
        <v>119.07142857142858</v>
      </c>
      <c r="J228" s="1">
        <f>AVERAGE(E50,E62,E74,E86,E98,E110,E122)</f>
        <v>1.2842579703090906</v>
      </c>
      <c r="K228" s="1"/>
    </row>
    <row r="229" spans="1:11" x14ac:dyDescent="0.25">
      <c r="A229" s="1" t="s">
        <v>62</v>
      </c>
      <c r="B229" s="1" t="s">
        <v>25</v>
      </c>
      <c r="C229" s="1">
        <f>AVERAGE(D127,D139)</f>
        <v>34.905000000000001</v>
      </c>
      <c r="D229" s="1">
        <f>AVERAGE(D128,D140)</f>
        <v>55.744999999999997</v>
      </c>
      <c r="E229" s="1">
        <f>AVERAGE(D129,D141)</f>
        <v>47.075000000000003</v>
      </c>
      <c r="F229" s="1">
        <f>AVERAGE(D104,D116)</f>
        <v>20.614999999999998</v>
      </c>
      <c r="G229" s="1">
        <f>AVERAGE(D131,D143)</f>
        <v>16.285</v>
      </c>
      <c r="H229" s="1">
        <f>AVERAGE(D132,D144)</f>
        <v>10.994999999999999</v>
      </c>
      <c r="I229" s="1">
        <f>AVERAGE(D135,D147)</f>
        <v>127.6</v>
      </c>
      <c r="J229" s="1">
        <f>AVERAGE(E136,E148)</f>
        <v>1.3834274712475043</v>
      </c>
      <c r="K229" s="1"/>
    </row>
    <row r="230" spans="1:11" x14ac:dyDescent="0.25">
      <c r="A230" s="1" t="s">
        <v>63</v>
      </c>
      <c r="B230" s="1">
        <f>AVERAGE(D152,D164,D176,D188,D200,D212)</f>
        <v>13.299999999999999</v>
      </c>
      <c r="C230" s="1">
        <f>AVERAGE(D153,D165,D177,D189,D201,D213)</f>
        <v>31.533333333333331</v>
      </c>
      <c r="D230" s="1">
        <f>AVERAGE(D154,D166,D178,D190,D202,D214)</f>
        <v>47.666666666666664</v>
      </c>
      <c r="E230" s="1">
        <f>AVERAGE(D155,D167,D179,D191,D203,D215)</f>
        <v>39.666666666666664</v>
      </c>
      <c r="F230" s="1">
        <f>AVERAGE(D156,D168,D180,D192,D204,D216)</f>
        <v>10.333333333333334</v>
      </c>
      <c r="G230" s="1">
        <f>AVERAGE(D157,D169,D181,D193,D205,D217)</f>
        <v>11.633333333333333</v>
      </c>
      <c r="H230" s="1">
        <f>AVERAGE(D158,D170,D182,D194,D206,D218)</f>
        <v>11.733333333333333</v>
      </c>
      <c r="I230" s="1">
        <f>AVERAGE(D161,D173,D185,D197,D209,D221)</f>
        <v>117.25999999999999</v>
      </c>
      <c r="J230" s="1">
        <f>AVERAGE(E162,E174,E186,E198,E210,E222)</f>
        <v>1.1877772040384658</v>
      </c>
      <c r="K230" s="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Amanda R. Falk</cp:lastModifiedBy>
  <dcterms:created xsi:type="dcterms:W3CDTF">2014-02-15T14:50:51Z</dcterms:created>
  <dcterms:modified xsi:type="dcterms:W3CDTF">2016-09-26T13:47:56Z</dcterms:modified>
</cp:coreProperties>
</file>